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G:\SMC\Marketing\Audience Research Toolkit\Phase 6B - REVISED TOOLKIT CONTENT (WAVES 1-4)\Content to Squiz_Feb 2019\"/>
    </mc:Choice>
  </mc:AlternateContent>
  <xr:revisionPtr revIDLastSave="0" documentId="8_{2C80668F-756B-4BEE-8FE6-067256EF0CA8}" xr6:coauthVersionLast="36" xr6:coauthVersionMax="36" xr10:uidLastSave="{00000000-0000-0000-0000-000000000000}"/>
  <bookViews>
    <workbookView xWindow="1845" yWindow="465" windowWidth="28050" windowHeight="16140" xr2:uid="{5756D724-5893-7642-BD2B-59607F9E2D27}"/>
  </bookViews>
  <sheets>
    <sheet name="Before you begin" sheetId="1" r:id="rId1"/>
    <sheet name="Quantitative analysis 1" sheetId="4" r:id="rId2"/>
    <sheet name="Quantitative analysis 2" sheetId="8" r:id="rId3"/>
    <sheet name="Quantitative analysis 3" sheetId="9" r:id="rId4"/>
    <sheet name="Qualitative analysis" sheetId="3" r:id="rId5"/>
    <sheet name="Analyse attendance trend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 i="9" l="1"/>
  <c r="AA20" i="9"/>
  <c r="Z20" i="9"/>
  <c r="X20" i="9"/>
  <c r="W20" i="9"/>
  <c r="V20" i="9"/>
  <c r="Y19" i="9"/>
  <c r="X19" i="9"/>
  <c r="Z18" i="9"/>
  <c r="V18" i="9"/>
  <c r="U22" i="9"/>
  <c r="U21" i="9"/>
  <c r="U20" i="9"/>
  <c r="U19" i="9"/>
  <c r="U18" i="9"/>
  <c r="H14" i="9"/>
  <c r="H12" i="9"/>
  <c r="H11" i="9"/>
  <c r="H10" i="9"/>
  <c r="G12" i="9"/>
  <c r="G11" i="9"/>
  <c r="F14" i="9"/>
  <c r="F13" i="9"/>
  <c r="F12" i="9"/>
  <c r="F11" i="9"/>
  <c r="F10" i="9"/>
  <c r="AB14" i="9"/>
  <c r="Y22" i="9" s="1"/>
  <c r="AB13" i="9"/>
  <c r="Z21" i="9" s="1"/>
  <c r="AB12" i="9"/>
  <c r="Y20" i="9" s="1"/>
  <c r="AB11" i="9"/>
  <c r="AA19" i="9" s="1"/>
  <c r="AB10" i="9"/>
  <c r="Y18" i="9" s="1"/>
  <c r="W21" i="9" l="1"/>
  <c r="AA21" i="9"/>
  <c r="W18" i="9"/>
  <c r="AB18" i="9" s="1"/>
  <c r="AA18" i="9"/>
  <c r="X21" i="9"/>
  <c r="W22" i="9"/>
  <c r="AA22" i="9"/>
  <c r="G13" i="9"/>
  <c r="X18" i="9"/>
  <c r="V19" i="9"/>
  <c r="AB19" i="9" s="1"/>
  <c r="Z19" i="9"/>
  <c r="AB20" i="9"/>
  <c r="V21" i="9"/>
  <c r="Y21" i="9"/>
  <c r="X22" i="9"/>
  <c r="G10" i="9"/>
  <c r="G14" i="9"/>
  <c r="H13" i="9"/>
  <c r="W19" i="9"/>
  <c r="V22" i="9"/>
  <c r="I14" i="9"/>
  <c r="I11" i="9"/>
  <c r="I10" i="9"/>
  <c r="Z10" i="8"/>
  <c r="H10" i="8" s="1"/>
  <c r="Y10" i="8"/>
  <c r="G10" i="8" s="1"/>
  <c r="I10" i="8" s="1"/>
  <c r="X10" i="8"/>
  <c r="W10" i="8"/>
  <c r="V10" i="8"/>
  <c r="U10" i="8"/>
  <c r="V11" i="4"/>
  <c r="U11" i="4"/>
  <c r="T11" i="4"/>
  <c r="J12" i="2"/>
  <c r="AB21" i="9" l="1"/>
  <c r="AB22" i="9"/>
  <c r="I12" i="9"/>
  <c r="I13" i="9"/>
  <c r="AA10" i="8"/>
  <c r="W11" i="4"/>
  <c r="T12" i="4" s="1"/>
  <c r="V12" i="4" l="1"/>
  <c r="W11" i="8"/>
  <c r="Z11" i="8"/>
  <c r="H11" i="8" s="1"/>
  <c r="V11" i="8"/>
  <c r="X11" i="8"/>
  <c r="Y11" i="8"/>
  <c r="G11" i="8" s="1"/>
  <c r="U11" i="8"/>
  <c r="U12" i="4"/>
  <c r="I11" i="8" l="1"/>
</calcChain>
</file>

<file path=xl/sharedStrings.xml><?xml version="1.0" encoding="utf-8"?>
<sst xmlns="http://schemas.openxmlformats.org/spreadsheetml/2006/main" count="151" uniqueCount="94">
  <si>
    <t>Working title</t>
  </si>
  <si>
    <t xml:space="preserve">Description </t>
  </si>
  <si>
    <t xml:space="preserve">Wireframe type </t>
  </si>
  <si>
    <t>Template</t>
  </si>
  <si>
    <t>Source/references</t>
  </si>
  <si>
    <t>Patternmakers</t>
  </si>
  <si>
    <t>Status</t>
  </si>
  <si>
    <t xml:space="preserve">Creative Victoria – Research toolkit content </t>
  </si>
  <si>
    <t>Why use it?</t>
  </si>
  <si>
    <t>Data analysis spreadsheet</t>
  </si>
  <si>
    <t>Analyse your data with ease using this spreadsheet</t>
  </si>
  <si>
    <t>PASTE YOUR SURVEY QUESTION HERE:</t>
  </si>
  <si>
    <t>PASTE YOUR RESPONSES BELOW:</t>
  </si>
  <si>
    <t>Foyer</t>
  </si>
  <si>
    <t>Lighting and audio</t>
  </si>
  <si>
    <t>Seats</t>
  </si>
  <si>
    <t>Toilets</t>
  </si>
  <si>
    <t>Café menu</t>
  </si>
  <si>
    <t>Atmosphere</t>
  </si>
  <si>
    <t>Staff</t>
  </si>
  <si>
    <t>Quality of venue</t>
  </si>
  <si>
    <t>Quality of work</t>
  </si>
  <si>
    <t>Exploration of subject</t>
  </si>
  <si>
    <t>Finding information pre-visit</t>
  </si>
  <si>
    <t>Puchasing tickets</t>
  </si>
  <si>
    <t>Website</t>
  </si>
  <si>
    <t>Box office / information desk</t>
  </si>
  <si>
    <t>Food / drink service</t>
  </si>
  <si>
    <t>ADJUST YOUR COLUMN HEADINGS BELOW AS NEEDED, AND CODE YOUR SURVEY RESPONSES IN THE COLUMNS BELOW BASED ON WHAT THE COMMENT IS ABOUT</t>
  </si>
  <si>
    <t>Survey question</t>
  </si>
  <si>
    <t>Response 1</t>
  </si>
  <si>
    <t>Response 2</t>
  </si>
  <si>
    <t>Response 3</t>
  </si>
  <si>
    <t>…</t>
  </si>
  <si>
    <t>ADD YOU ATTENDANCE COUNTS BELOW, ADJUST THE FREQUENCY BASED ON HOW OFTEN YOU COUNT ATTENDANCES</t>
  </si>
  <si>
    <t>Example 2: Daily</t>
  </si>
  <si>
    <t>Example 1: Monthly</t>
  </si>
  <si>
    <t>CALCULATE YOUR KEY STATS HERE</t>
  </si>
  <si>
    <t>versus</t>
  </si>
  <si>
    <t>e.g.</t>
  </si>
  <si>
    <t>INSERT COUNT BELOW</t>
  </si>
  <si>
    <t>INSERT TIME BELOW</t>
  </si>
  <si>
    <t>THE FORMULA BELOW WILL CALCULATE THE VARIANCE (%) AUTOMATICALLY</t>
  </si>
  <si>
    <t>WRITE YOUR COMMENTARY BELOW</t>
  </si>
  <si>
    <t>Instructions</t>
  </si>
  <si>
    <t>Cells where you need to input your data</t>
  </si>
  <si>
    <t>Cells with formulas that calculate the answer for you automatically - don't override these</t>
  </si>
  <si>
    <t>What was your result?</t>
  </si>
  <si>
    <t>Why do you think this was the case?</t>
  </si>
  <si>
    <t xml:space="preserve">Attendance in July 2018 was up 11% compared to the same time last year. </t>
  </si>
  <si>
    <t>Attendance in July 2018 was up 11% compared to the same time last year. This increase could be attributed to an additional week of school holidays falling in July 2018 then July 2017, which saw more families through our doors. We also trialled new engagement activities, targeting families. Anecdotally, gallery attendants noticed more visitors with children, than without.</t>
  </si>
  <si>
    <t>PASTE YOUR RAW DATA BELOW:</t>
  </si>
  <si>
    <t>Yes</t>
  </si>
  <si>
    <t>No</t>
  </si>
  <si>
    <t>Not sure</t>
  </si>
  <si>
    <t>Have you visited [insert organisation] before?</t>
  </si>
  <si>
    <t>BELOW IS A FORMULA THAT SUMS YOUR RAW DATA</t>
  </si>
  <si>
    <t>Count</t>
  </si>
  <si>
    <t>Percentage</t>
  </si>
  <si>
    <t>Total</t>
  </si>
  <si>
    <t>Use this template to analyse your survey results.</t>
  </si>
  <si>
    <t>THE CHART AUTOMATICALLY PICKS UP THE COUNTS OF YOUR RAW DATA</t>
  </si>
  <si>
    <t>THE CHART AUTOMATICALLY PICKS UP THE PERCENTAGES OF YOUR RAW DATA</t>
  </si>
  <si>
    <t>WRITE YOUR COMMENTS AND ANALYSIS NEXT TO YOUR CHARTS HERE</t>
  </si>
  <si>
    <t>N/A</t>
  </si>
  <si>
    <t>Very dissatisfied</t>
  </si>
  <si>
    <t>Dissatisfied</t>
  </si>
  <si>
    <t>Neutral</t>
  </si>
  <si>
    <t>Satisfied</t>
  </si>
  <si>
    <t>Very satisfied</t>
  </si>
  <si>
    <t>Overall, how satisfied are you with [insert organisation]?</t>
  </si>
  <si>
    <t>How to use it?</t>
  </si>
  <si>
    <t>Check out each tab to see which analysis and charts are right for your survey question.</t>
  </si>
  <si>
    <t>Refer to the key below when using the tabs:</t>
  </si>
  <si>
    <t>Top 2 total</t>
  </si>
  <si>
    <t>OFTEN THE TOP TWO CAN BE ANALYSED TOGETHER</t>
  </si>
  <si>
    <t>Overall, 70% of survey respondents we satisfied with [insert organisation]. While one third (33%) were Satisfied, more (37%) reported being Very satisfied.</t>
  </si>
  <si>
    <t>SCROLL ACROSS TO THE RIGHT TO INPUT YOUR RAW DATA</t>
  </si>
  <si>
    <t>ANALYSIS</t>
  </si>
  <si>
    <t>RAW DATA</t>
  </si>
  <si>
    <t>Strongly disagree</t>
  </si>
  <si>
    <t>Disagree</t>
  </si>
  <si>
    <t>Agree</t>
  </si>
  <si>
    <t>Strongly agree</t>
  </si>
  <si>
    <t>To what extent to you agree or disagree that [insert organisation]…</t>
  </si>
  <si>
    <t>Is relevant to me</t>
  </si>
  <si>
    <t>Makes me feel welcome</t>
  </si>
  <si>
    <t>Challenges my thinking</t>
  </si>
  <si>
    <t>Makes me think of [insert topic] is new ways</t>
  </si>
  <si>
    <t>Is accessible to people from a diverse range of backgrounds</t>
  </si>
  <si>
    <t>COUNT</t>
  </si>
  <si>
    <t>Revised</t>
  </si>
  <si>
    <t>BELOW YOUR PERCENTAGES HAVE BEEN AUTOMATICALLY CALCULATED</t>
  </si>
  <si>
    <t>COUNT UP YOUR RESULTS AND WRITE THEM IN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</si>
</sst>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1"/>
      <color theme="1"/>
      <name val="Calibri"/>
      <family val="2"/>
      <scheme val="minor"/>
    </font>
    <font>
      <sz val="12"/>
      <color theme="1"/>
      <name val="Verdana"/>
      <family val="2"/>
    </font>
    <font>
      <b/>
      <sz val="12"/>
      <color theme="1"/>
      <name val="Verdana"/>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bgColor indexed="64"/>
      </patternFill>
    </fill>
    <fill>
      <patternFill patternType="solid">
        <fgColor rgb="FF00B0F0"/>
        <bgColor indexed="64"/>
      </patternFill>
    </fill>
  </fills>
  <borders count="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4" fillId="0" borderId="0" applyFont="0" applyFill="0" applyBorder="0" applyAlignment="0" applyProtection="0"/>
  </cellStyleXfs>
  <cellXfs count="5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17" fontId="2" fillId="0" borderId="0" xfId="0" applyNumberFormat="1" applyFont="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3" borderId="0" xfId="0" applyFill="1"/>
    <xf numFmtId="0" fontId="0" fillId="3" borderId="0" xfId="0" applyFill="1" applyAlignment="1">
      <alignment wrapText="1"/>
    </xf>
    <xf numFmtId="0" fontId="0" fillId="0" borderId="0" xfId="0" applyAlignment="1">
      <alignment wrapText="1"/>
    </xf>
    <xf numFmtId="0" fontId="0" fillId="4" borderId="0" xfId="0" applyFill="1"/>
    <xf numFmtId="0" fontId="0" fillId="4" borderId="0" xfId="0" applyFill="1" applyAlignment="1"/>
    <xf numFmtId="0" fontId="0" fillId="3" borderId="0" xfId="0" applyFill="1" applyAlignment="1"/>
    <xf numFmtId="17" fontId="0" fillId="0" borderId="0" xfId="0" applyNumberFormat="1"/>
    <xf numFmtId="15" fontId="0" fillId="0" borderId="0" xfId="0" applyNumberFormat="1"/>
    <xf numFmtId="0" fontId="0" fillId="0" borderId="0" xfId="0" applyFill="1"/>
    <xf numFmtId="0" fontId="0" fillId="0" borderId="0" xfId="0" applyAlignment="1">
      <alignment horizontal="center"/>
    </xf>
    <xf numFmtId="17" fontId="0" fillId="3" borderId="0" xfId="0" applyNumberFormat="1" applyFill="1"/>
    <xf numFmtId="0" fontId="2" fillId="4" borderId="0" xfId="0" applyFont="1" applyFill="1" applyAlignment="1">
      <alignment vertical="center"/>
    </xf>
    <xf numFmtId="0" fontId="2" fillId="3" borderId="0" xfId="0" applyFont="1" applyFill="1" applyAlignment="1">
      <alignment vertical="center"/>
    </xf>
    <xf numFmtId="0" fontId="2" fillId="5" borderId="0" xfId="0" applyFont="1" applyFill="1" applyAlignment="1">
      <alignment vertical="center"/>
    </xf>
    <xf numFmtId="0" fontId="0" fillId="3" borderId="0" xfId="0" applyFill="1" applyAlignment="1">
      <alignment horizontal="left" vertical="top" wrapText="1"/>
    </xf>
    <xf numFmtId="0" fontId="0" fillId="4" borderId="0" xfId="0" applyFill="1" applyAlignment="1">
      <alignment wrapText="1"/>
    </xf>
    <xf numFmtId="0" fontId="0" fillId="3" borderId="5" xfId="0" applyFill="1" applyBorder="1" applyAlignment="1">
      <alignment horizontal="center" vertical="center" wrapText="1"/>
    </xf>
    <xf numFmtId="0" fontId="0" fillId="3" borderId="5" xfId="0" applyFill="1" applyBorder="1" applyAlignment="1">
      <alignment wrapText="1"/>
    </xf>
    <xf numFmtId="0" fontId="0" fillId="6" borderId="0" xfId="0" applyFill="1"/>
    <xf numFmtId="9" fontId="0" fillId="6" borderId="0" xfId="2" applyFont="1" applyFill="1"/>
    <xf numFmtId="0" fontId="2" fillId="0" borderId="0" xfId="0" applyFont="1" applyFill="1" applyAlignment="1">
      <alignment horizontal="left" vertical="center"/>
    </xf>
    <xf numFmtId="0" fontId="0" fillId="0" borderId="0" xfId="0" applyFill="1" applyAlignment="1">
      <alignment horizontal="center"/>
    </xf>
    <xf numFmtId="0" fontId="0" fillId="0" borderId="0" xfId="0" applyFill="1" applyAlignment="1"/>
    <xf numFmtId="0" fontId="0" fillId="0" borderId="0" xfId="0" applyFill="1" applyAlignment="1">
      <alignment wrapText="1"/>
    </xf>
    <xf numFmtId="9" fontId="0" fillId="6" borderId="0" xfId="0" applyNumberFormat="1" applyFill="1"/>
    <xf numFmtId="0" fontId="2" fillId="2" borderId="0" xfId="0" applyFont="1" applyFill="1" applyAlignment="1">
      <alignment horizontal="left" vertical="center" wrapText="1"/>
    </xf>
    <xf numFmtId="0" fontId="2" fillId="0" borderId="0" xfId="0" applyFont="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3" borderId="0" xfId="0" applyFill="1" applyAlignment="1">
      <alignment horizontal="left" vertical="top" wrapText="1"/>
    </xf>
    <xf numFmtId="0" fontId="0" fillId="3" borderId="0" xfId="0" applyFill="1" applyAlignment="1">
      <alignment horizontal="left" vertical="top"/>
    </xf>
    <xf numFmtId="0" fontId="0" fillId="4" borderId="0" xfId="0" applyFill="1" applyAlignment="1">
      <alignment horizontal="center" vertical="center" wrapText="1"/>
    </xf>
  </cellXfs>
  <cellStyles count="3">
    <cellStyle name="Normal" xfId="0" builtinId="0"/>
    <cellStyle name="Normal 2" xfId="1" xr:uid="{00000000-0005-0000-0000-00002F000000}"/>
    <cellStyle name="Percent" xfId="2" builtinId="5"/>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a:t>Have you visited [insert organisation] before?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1'!$T$10:$V$10</c:f>
              <c:strCache>
                <c:ptCount val="3"/>
                <c:pt idx="0">
                  <c:v>Not sure</c:v>
                </c:pt>
                <c:pt idx="1">
                  <c:v>No</c:v>
                </c:pt>
                <c:pt idx="2">
                  <c:v>Yes</c:v>
                </c:pt>
              </c:strCache>
            </c:strRef>
          </c:cat>
          <c:val>
            <c:numRef>
              <c:f>'Quantitative analysis 1'!$T$11:$V$11</c:f>
              <c:numCache>
                <c:formatCode>General</c:formatCode>
                <c:ptCount val="3"/>
                <c:pt idx="0">
                  <c:v>2</c:v>
                </c:pt>
                <c:pt idx="1">
                  <c:v>9</c:v>
                </c:pt>
                <c:pt idx="2">
                  <c:v>9</c:v>
                </c:pt>
              </c:numCache>
            </c:numRef>
          </c:val>
          <c:extLst>
            <c:ext xmlns:c16="http://schemas.microsoft.com/office/drawing/2014/chart" uri="{C3380CC4-5D6E-409C-BE32-E72D297353CC}">
              <c16:uniqueId val="{00000000-509A-42E9-963B-E6A3CE15A69B}"/>
            </c:ext>
          </c:extLst>
        </c:ser>
        <c:dLbls>
          <c:showLegendKey val="0"/>
          <c:showVal val="0"/>
          <c:showCatName val="0"/>
          <c:showSerName val="0"/>
          <c:showPercent val="0"/>
          <c:showBubbleSize val="0"/>
        </c:dLbls>
        <c:gapWidth val="182"/>
        <c:axId val="624493496"/>
        <c:axId val="624498416"/>
      </c:barChart>
      <c:catAx>
        <c:axId val="624493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8416"/>
        <c:crosses val="autoZero"/>
        <c:auto val="1"/>
        <c:lblAlgn val="ctr"/>
        <c:lblOffset val="100"/>
        <c:noMultiLvlLbl val="0"/>
      </c:catAx>
      <c:valAx>
        <c:axId val="624498416"/>
        <c:scaling>
          <c:orientation val="minMax"/>
        </c:scaling>
        <c:delete val="1"/>
        <c:axPos val="b"/>
        <c:numFmt formatCode="General" sourceLinked="1"/>
        <c:majorTickMark val="none"/>
        <c:minorTickMark val="none"/>
        <c:tickLblPos val="nextTo"/>
        <c:crossAx val="624493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a:t>Have you visited [insert organisation] before?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1'!$T$10:$V$10</c:f>
              <c:strCache>
                <c:ptCount val="3"/>
                <c:pt idx="0">
                  <c:v>Not sure</c:v>
                </c:pt>
                <c:pt idx="1">
                  <c:v>No</c:v>
                </c:pt>
                <c:pt idx="2">
                  <c:v>Yes</c:v>
                </c:pt>
              </c:strCache>
            </c:strRef>
          </c:cat>
          <c:val>
            <c:numRef>
              <c:f>'Quantitative analysis 1'!$T$12:$V$12</c:f>
              <c:numCache>
                <c:formatCode>0%</c:formatCode>
                <c:ptCount val="3"/>
                <c:pt idx="0">
                  <c:v>0.1</c:v>
                </c:pt>
                <c:pt idx="1">
                  <c:v>0.45</c:v>
                </c:pt>
                <c:pt idx="2">
                  <c:v>0.45</c:v>
                </c:pt>
              </c:numCache>
            </c:numRef>
          </c:val>
          <c:extLst>
            <c:ext xmlns:c16="http://schemas.microsoft.com/office/drawing/2014/chart" uri="{C3380CC4-5D6E-409C-BE32-E72D297353CC}">
              <c16:uniqueId val="{00000000-067F-4F78-9FCA-2D5691BD7716}"/>
            </c:ext>
          </c:extLst>
        </c:ser>
        <c:dLbls>
          <c:showLegendKey val="0"/>
          <c:showVal val="0"/>
          <c:showCatName val="0"/>
          <c:showSerName val="0"/>
          <c:showPercent val="0"/>
          <c:showBubbleSize val="0"/>
        </c:dLbls>
        <c:gapWidth val="182"/>
        <c:axId val="624493496"/>
        <c:axId val="624498416"/>
      </c:barChart>
      <c:catAx>
        <c:axId val="624493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8416"/>
        <c:crosses val="autoZero"/>
        <c:auto val="1"/>
        <c:lblAlgn val="ctr"/>
        <c:lblOffset val="100"/>
        <c:noMultiLvlLbl val="0"/>
      </c:catAx>
      <c:valAx>
        <c:axId val="624498416"/>
        <c:scaling>
          <c:orientation val="minMax"/>
        </c:scaling>
        <c:delete val="1"/>
        <c:axPos val="b"/>
        <c:numFmt formatCode="0%" sourceLinked="1"/>
        <c:majorTickMark val="none"/>
        <c:minorTickMark val="none"/>
        <c:tickLblPos val="nextTo"/>
        <c:crossAx val="624493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a:t>Overall, how satisfied are you with [insert organisation]? </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percentStacked"/>
        <c:varyColors val="0"/>
        <c:ser>
          <c:idx val="0"/>
          <c:order val="0"/>
          <c:tx>
            <c:strRef>
              <c:f>'Quantitative analysis 2'!$U$9</c:f>
              <c:strCache>
                <c:ptCount val="1"/>
                <c:pt idx="0">
                  <c:v>N/A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2'!$U$11</c:f>
              <c:numCache>
                <c:formatCode>0%</c:formatCode>
                <c:ptCount val="1"/>
                <c:pt idx="0">
                  <c:v>3.3333333333333333E-2</c:v>
                </c:pt>
              </c:numCache>
            </c:numRef>
          </c:val>
          <c:extLst>
            <c:ext xmlns:c16="http://schemas.microsoft.com/office/drawing/2014/chart" uri="{C3380CC4-5D6E-409C-BE32-E72D297353CC}">
              <c16:uniqueId val="{00000000-A5A7-4E55-8993-4FEEC3903056}"/>
            </c:ext>
          </c:extLst>
        </c:ser>
        <c:ser>
          <c:idx val="1"/>
          <c:order val="1"/>
          <c:tx>
            <c:strRef>
              <c:f>'Quantitative analysis 2'!$V$9</c:f>
              <c:strCache>
                <c:ptCount val="1"/>
                <c:pt idx="0">
                  <c:v>Very dissatisfied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2'!$V$11</c:f>
              <c:numCache>
                <c:formatCode>0%</c:formatCode>
                <c:ptCount val="1"/>
                <c:pt idx="0">
                  <c:v>6.6666666666666666E-2</c:v>
                </c:pt>
              </c:numCache>
            </c:numRef>
          </c:val>
          <c:extLst>
            <c:ext xmlns:c16="http://schemas.microsoft.com/office/drawing/2014/chart" uri="{C3380CC4-5D6E-409C-BE32-E72D297353CC}">
              <c16:uniqueId val="{00000001-A5A7-4E55-8993-4FEEC3903056}"/>
            </c:ext>
          </c:extLst>
        </c:ser>
        <c:ser>
          <c:idx val="2"/>
          <c:order val="2"/>
          <c:tx>
            <c:strRef>
              <c:f>'Quantitative analysis 2'!$W$9</c:f>
              <c:strCache>
                <c:ptCount val="1"/>
                <c:pt idx="0">
                  <c:v>Dissatisfied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2'!$W$11</c:f>
              <c:numCache>
                <c:formatCode>0%</c:formatCode>
                <c:ptCount val="1"/>
                <c:pt idx="0">
                  <c:v>6.6666666666666666E-2</c:v>
                </c:pt>
              </c:numCache>
            </c:numRef>
          </c:val>
          <c:extLst>
            <c:ext xmlns:c16="http://schemas.microsoft.com/office/drawing/2014/chart" uri="{C3380CC4-5D6E-409C-BE32-E72D297353CC}">
              <c16:uniqueId val="{00000002-A5A7-4E55-8993-4FEEC3903056}"/>
            </c:ext>
          </c:extLst>
        </c:ser>
        <c:ser>
          <c:idx val="3"/>
          <c:order val="3"/>
          <c:tx>
            <c:strRef>
              <c:f>'Quantitative analysis 2'!$X$9</c:f>
              <c:strCache>
                <c:ptCount val="1"/>
                <c:pt idx="0">
                  <c:v>Neutral</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2'!$X$11</c:f>
              <c:numCache>
                <c:formatCode>0%</c:formatCode>
                <c:ptCount val="1"/>
                <c:pt idx="0">
                  <c:v>0.13333333333333333</c:v>
                </c:pt>
              </c:numCache>
            </c:numRef>
          </c:val>
          <c:extLst>
            <c:ext xmlns:c16="http://schemas.microsoft.com/office/drawing/2014/chart" uri="{C3380CC4-5D6E-409C-BE32-E72D297353CC}">
              <c16:uniqueId val="{00000003-A5A7-4E55-8993-4FEEC3903056}"/>
            </c:ext>
          </c:extLst>
        </c:ser>
        <c:ser>
          <c:idx val="4"/>
          <c:order val="4"/>
          <c:tx>
            <c:strRef>
              <c:f>'Quantitative analysis 2'!$Y$9</c:f>
              <c:strCache>
                <c:ptCount val="1"/>
                <c:pt idx="0">
                  <c:v>Satisfied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2'!$Y$11</c:f>
              <c:numCache>
                <c:formatCode>0%</c:formatCode>
                <c:ptCount val="1"/>
                <c:pt idx="0">
                  <c:v>0.33333333333333331</c:v>
                </c:pt>
              </c:numCache>
            </c:numRef>
          </c:val>
          <c:extLst>
            <c:ext xmlns:c16="http://schemas.microsoft.com/office/drawing/2014/chart" uri="{C3380CC4-5D6E-409C-BE32-E72D297353CC}">
              <c16:uniqueId val="{00000004-A5A7-4E55-8993-4FEEC3903056}"/>
            </c:ext>
          </c:extLst>
        </c:ser>
        <c:ser>
          <c:idx val="5"/>
          <c:order val="5"/>
          <c:tx>
            <c:strRef>
              <c:f>'Quantitative analysis 2'!$Z$9</c:f>
              <c:strCache>
                <c:ptCount val="1"/>
                <c:pt idx="0">
                  <c:v>Very satisfied</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2'!$Z$11</c:f>
              <c:numCache>
                <c:formatCode>0%</c:formatCode>
                <c:ptCount val="1"/>
                <c:pt idx="0">
                  <c:v>0.36666666666666664</c:v>
                </c:pt>
              </c:numCache>
            </c:numRef>
          </c:val>
          <c:extLst>
            <c:ext xmlns:c16="http://schemas.microsoft.com/office/drawing/2014/chart" uri="{C3380CC4-5D6E-409C-BE32-E72D297353CC}">
              <c16:uniqueId val="{00000005-A5A7-4E55-8993-4FEEC3903056}"/>
            </c:ext>
          </c:extLst>
        </c:ser>
        <c:dLbls>
          <c:showLegendKey val="0"/>
          <c:showVal val="1"/>
          <c:showCatName val="0"/>
          <c:showSerName val="0"/>
          <c:showPercent val="0"/>
          <c:showBubbleSize val="0"/>
        </c:dLbls>
        <c:gapWidth val="150"/>
        <c:overlap val="100"/>
        <c:axId val="624493496"/>
        <c:axId val="624498416"/>
      </c:barChart>
      <c:catAx>
        <c:axId val="624493496"/>
        <c:scaling>
          <c:orientation val="minMax"/>
        </c:scaling>
        <c:delete val="1"/>
        <c:axPos val="l"/>
        <c:numFmt formatCode="General" sourceLinked="1"/>
        <c:majorTickMark val="none"/>
        <c:minorTickMark val="none"/>
        <c:tickLblPos val="nextTo"/>
        <c:crossAx val="624498416"/>
        <c:crosses val="autoZero"/>
        <c:auto val="1"/>
        <c:lblAlgn val="ctr"/>
        <c:lblOffset val="100"/>
        <c:noMultiLvlLbl val="0"/>
      </c:catAx>
      <c:valAx>
        <c:axId val="6244984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3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a:t>Overall, how satisfied are you with [insert organisation]? </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percentStacked"/>
        <c:varyColors val="0"/>
        <c:ser>
          <c:idx val="0"/>
          <c:order val="0"/>
          <c:tx>
            <c:strRef>
              <c:f>'Quantitative analysis 2'!$U$9</c:f>
              <c:strCache>
                <c:ptCount val="1"/>
                <c:pt idx="0">
                  <c:v>N/A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2'!$U$10</c:f>
              <c:numCache>
                <c:formatCode>General</c:formatCode>
                <c:ptCount val="1"/>
                <c:pt idx="0">
                  <c:v>1</c:v>
                </c:pt>
              </c:numCache>
            </c:numRef>
          </c:val>
          <c:extLst>
            <c:ext xmlns:c16="http://schemas.microsoft.com/office/drawing/2014/chart" uri="{C3380CC4-5D6E-409C-BE32-E72D297353CC}">
              <c16:uniqueId val="{00000000-C777-4A9E-B941-679B9D41B680}"/>
            </c:ext>
          </c:extLst>
        </c:ser>
        <c:ser>
          <c:idx val="1"/>
          <c:order val="1"/>
          <c:tx>
            <c:strRef>
              <c:f>'Quantitative analysis 2'!$V$9</c:f>
              <c:strCache>
                <c:ptCount val="1"/>
                <c:pt idx="0">
                  <c:v>Very dissatisfied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2'!$V$10</c:f>
              <c:numCache>
                <c:formatCode>General</c:formatCode>
                <c:ptCount val="1"/>
                <c:pt idx="0">
                  <c:v>2</c:v>
                </c:pt>
              </c:numCache>
            </c:numRef>
          </c:val>
          <c:extLst>
            <c:ext xmlns:c16="http://schemas.microsoft.com/office/drawing/2014/chart" uri="{C3380CC4-5D6E-409C-BE32-E72D297353CC}">
              <c16:uniqueId val="{00000001-C777-4A9E-B941-679B9D41B680}"/>
            </c:ext>
          </c:extLst>
        </c:ser>
        <c:ser>
          <c:idx val="2"/>
          <c:order val="2"/>
          <c:tx>
            <c:strRef>
              <c:f>'Quantitative analysis 2'!$W$9</c:f>
              <c:strCache>
                <c:ptCount val="1"/>
                <c:pt idx="0">
                  <c:v>Dissatisfied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2'!$W$10</c:f>
              <c:numCache>
                <c:formatCode>General</c:formatCode>
                <c:ptCount val="1"/>
                <c:pt idx="0">
                  <c:v>2</c:v>
                </c:pt>
              </c:numCache>
            </c:numRef>
          </c:val>
          <c:extLst>
            <c:ext xmlns:c16="http://schemas.microsoft.com/office/drawing/2014/chart" uri="{C3380CC4-5D6E-409C-BE32-E72D297353CC}">
              <c16:uniqueId val="{00000002-C777-4A9E-B941-679B9D41B680}"/>
            </c:ext>
          </c:extLst>
        </c:ser>
        <c:ser>
          <c:idx val="3"/>
          <c:order val="3"/>
          <c:tx>
            <c:strRef>
              <c:f>'Quantitative analysis 2'!$X$9</c:f>
              <c:strCache>
                <c:ptCount val="1"/>
                <c:pt idx="0">
                  <c:v>Neutral</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2'!$X$10</c:f>
              <c:numCache>
                <c:formatCode>General</c:formatCode>
                <c:ptCount val="1"/>
                <c:pt idx="0">
                  <c:v>4</c:v>
                </c:pt>
              </c:numCache>
            </c:numRef>
          </c:val>
          <c:extLst>
            <c:ext xmlns:c16="http://schemas.microsoft.com/office/drawing/2014/chart" uri="{C3380CC4-5D6E-409C-BE32-E72D297353CC}">
              <c16:uniqueId val="{00000003-C777-4A9E-B941-679B9D41B680}"/>
            </c:ext>
          </c:extLst>
        </c:ser>
        <c:ser>
          <c:idx val="4"/>
          <c:order val="4"/>
          <c:tx>
            <c:strRef>
              <c:f>'Quantitative analysis 2'!$Y$9</c:f>
              <c:strCache>
                <c:ptCount val="1"/>
                <c:pt idx="0">
                  <c:v>Satisfied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2'!$Y$10</c:f>
              <c:numCache>
                <c:formatCode>General</c:formatCode>
                <c:ptCount val="1"/>
                <c:pt idx="0">
                  <c:v>10</c:v>
                </c:pt>
              </c:numCache>
            </c:numRef>
          </c:val>
          <c:extLst>
            <c:ext xmlns:c16="http://schemas.microsoft.com/office/drawing/2014/chart" uri="{C3380CC4-5D6E-409C-BE32-E72D297353CC}">
              <c16:uniqueId val="{00000004-C777-4A9E-B941-679B9D41B680}"/>
            </c:ext>
          </c:extLst>
        </c:ser>
        <c:ser>
          <c:idx val="5"/>
          <c:order val="5"/>
          <c:tx>
            <c:strRef>
              <c:f>'Quantitative analysis 2'!$Z$9</c:f>
              <c:strCache>
                <c:ptCount val="1"/>
                <c:pt idx="0">
                  <c:v>Very satisfied</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'Quantitative analysis 2'!$Z$10</c:f>
              <c:numCache>
                <c:formatCode>General</c:formatCode>
                <c:ptCount val="1"/>
                <c:pt idx="0">
                  <c:v>11</c:v>
                </c:pt>
              </c:numCache>
            </c:numRef>
          </c:val>
          <c:extLst>
            <c:ext xmlns:c16="http://schemas.microsoft.com/office/drawing/2014/chart" uri="{C3380CC4-5D6E-409C-BE32-E72D297353CC}">
              <c16:uniqueId val="{00000005-C777-4A9E-B941-679B9D41B680}"/>
            </c:ext>
          </c:extLst>
        </c:ser>
        <c:dLbls>
          <c:showLegendKey val="0"/>
          <c:showVal val="1"/>
          <c:showCatName val="0"/>
          <c:showSerName val="0"/>
          <c:showPercent val="0"/>
          <c:showBubbleSize val="0"/>
        </c:dLbls>
        <c:gapWidth val="150"/>
        <c:overlap val="100"/>
        <c:axId val="624493496"/>
        <c:axId val="624498416"/>
      </c:barChart>
      <c:catAx>
        <c:axId val="624493496"/>
        <c:scaling>
          <c:orientation val="minMax"/>
        </c:scaling>
        <c:delete val="1"/>
        <c:axPos val="l"/>
        <c:numFmt formatCode="General" sourceLinked="1"/>
        <c:majorTickMark val="none"/>
        <c:minorTickMark val="none"/>
        <c:tickLblPos val="nextTo"/>
        <c:crossAx val="624498416"/>
        <c:crosses val="autoZero"/>
        <c:auto val="1"/>
        <c:lblAlgn val="ctr"/>
        <c:lblOffset val="100"/>
        <c:noMultiLvlLbl val="0"/>
      </c:catAx>
      <c:valAx>
        <c:axId val="6244984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3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sz="1440" b="0" i="0" u="none" strike="noStrike" baseline="0">
                <a:effectLst/>
              </a:rPr>
              <a:t>To what extent to you agree or disagree that [insert organisation]…</a:t>
            </a:r>
            <a:r>
              <a:rPr lang="en-AU" sz="1440" b="0" i="0" u="none" strike="noStrike" baseline="0"/>
              <a:t> </a:t>
            </a:r>
            <a:endParaRPr lang="en-AU"/>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percentStacked"/>
        <c:varyColors val="0"/>
        <c:ser>
          <c:idx val="0"/>
          <c:order val="0"/>
          <c:tx>
            <c:strRef>
              <c:f>'Quantitative analysis 3'!$V$17</c:f>
              <c:strCache>
                <c:ptCount val="1"/>
                <c:pt idx="0">
                  <c:v>N/A</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3'!$V$18:$V$22</c:f>
              <c:numCache>
                <c:formatCode>0%</c:formatCode>
                <c:ptCount val="5"/>
                <c:pt idx="0">
                  <c:v>3.3333333333333333E-2</c:v>
                </c:pt>
                <c:pt idx="1">
                  <c:v>0.16666666666666666</c:v>
                </c:pt>
                <c:pt idx="2">
                  <c:v>3.3333333333333333E-2</c:v>
                </c:pt>
                <c:pt idx="3">
                  <c:v>7.0921985815602842E-2</c:v>
                </c:pt>
                <c:pt idx="4">
                  <c:v>3.3333333333333333E-2</c:v>
                </c:pt>
              </c:numCache>
            </c:numRef>
          </c:val>
          <c:extLst>
            <c:ext xmlns:c16="http://schemas.microsoft.com/office/drawing/2014/chart" uri="{C3380CC4-5D6E-409C-BE32-E72D297353CC}">
              <c16:uniqueId val="{00000000-998A-4572-9F28-78B47EB2252D}"/>
            </c:ext>
          </c:extLst>
        </c:ser>
        <c:ser>
          <c:idx val="1"/>
          <c:order val="1"/>
          <c:tx>
            <c:strRef>
              <c:f>'Quantitative analysis 3'!$W$17</c:f>
              <c:strCache>
                <c:ptCount val="1"/>
                <c:pt idx="0">
                  <c:v>Strongly disagree</c:v>
                </c:pt>
              </c:strCache>
            </c:strRef>
          </c:tx>
          <c:spPr>
            <a:solidFill>
              <a:schemeClr val="accent2"/>
            </a:solidFill>
            <a:ln>
              <a:noFill/>
            </a:ln>
            <a:effectLst/>
          </c:spPr>
          <c:invertIfNegative val="0"/>
          <c:dLbls>
            <c:spPr>
              <a:solidFill>
                <a:schemeClr val="accent4"/>
              </a:solid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3'!$W$18:$W$22</c:f>
              <c:numCache>
                <c:formatCode>0%</c:formatCode>
                <c:ptCount val="5"/>
                <c:pt idx="0">
                  <c:v>6.6666666666666666E-2</c:v>
                </c:pt>
                <c:pt idx="1">
                  <c:v>0.1</c:v>
                </c:pt>
                <c:pt idx="2">
                  <c:v>0.2</c:v>
                </c:pt>
                <c:pt idx="3">
                  <c:v>7.0921985815602844E-3</c:v>
                </c:pt>
                <c:pt idx="4">
                  <c:v>0</c:v>
                </c:pt>
              </c:numCache>
            </c:numRef>
          </c:val>
          <c:extLst>
            <c:ext xmlns:c16="http://schemas.microsoft.com/office/drawing/2014/chart" uri="{C3380CC4-5D6E-409C-BE32-E72D297353CC}">
              <c16:uniqueId val="{00000001-998A-4572-9F28-78B47EB2252D}"/>
            </c:ext>
          </c:extLst>
        </c:ser>
        <c:ser>
          <c:idx val="2"/>
          <c:order val="2"/>
          <c:tx>
            <c:strRef>
              <c:f>'Quantitative analysis 3'!$X$17</c:f>
              <c:strCache>
                <c:ptCount val="1"/>
                <c:pt idx="0">
                  <c:v>Disagree</c:v>
                </c:pt>
              </c:strCache>
            </c:strRef>
          </c:tx>
          <c:spPr>
            <a:solidFill>
              <a:schemeClr val="accent3"/>
            </a:solidFill>
            <a:ln>
              <a:noFill/>
            </a:ln>
            <a:effectLst/>
          </c:spPr>
          <c:invertIfNegative val="0"/>
          <c:dLbls>
            <c:spPr>
              <a:solidFill>
                <a:schemeClr val="accent2"/>
              </a:solid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3'!$X$18:$X$22</c:f>
              <c:numCache>
                <c:formatCode>0%</c:formatCode>
                <c:ptCount val="5"/>
                <c:pt idx="0">
                  <c:v>6.6666666666666666E-2</c:v>
                </c:pt>
                <c:pt idx="1">
                  <c:v>0.13333333333333333</c:v>
                </c:pt>
                <c:pt idx="2">
                  <c:v>0.13333333333333333</c:v>
                </c:pt>
                <c:pt idx="3">
                  <c:v>7.0921985815602842E-2</c:v>
                </c:pt>
                <c:pt idx="4">
                  <c:v>6.6666666666666666E-2</c:v>
                </c:pt>
              </c:numCache>
            </c:numRef>
          </c:val>
          <c:extLst>
            <c:ext xmlns:c16="http://schemas.microsoft.com/office/drawing/2014/chart" uri="{C3380CC4-5D6E-409C-BE32-E72D297353CC}">
              <c16:uniqueId val="{00000002-998A-4572-9F28-78B47EB2252D}"/>
            </c:ext>
          </c:extLst>
        </c:ser>
        <c:ser>
          <c:idx val="3"/>
          <c:order val="3"/>
          <c:tx>
            <c:strRef>
              <c:f>'Quantitative analysis 3'!$Y$17</c:f>
              <c:strCache>
                <c:ptCount val="1"/>
                <c:pt idx="0">
                  <c:v>Neutral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3'!$Y$18:$Y$22</c:f>
              <c:numCache>
                <c:formatCode>0%</c:formatCode>
                <c:ptCount val="5"/>
                <c:pt idx="0">
                  <c:v>0.13333333333333333</c:v>
                </c:pt>
                <c:pt idx="1">
                  <c:v>0.23333333333333334</c:v>
                </c:pt>
                <c:pt idx="2">
                  <c:v>0.2</c:v>
                </c:pt>
                <c:pt idx="3">
                  <c:v>0.14184397163120568</c:v>
                </c:pt>
                <c:pt idx="4">
                  <c:v>0.13333333333333333</c:v>
                </c:pt>
              </c:numCache>
            </c:numRef>
          </c:val>
          <c:extLst>
            <c:ext xmlns:c16="http://schemas.microsoft.com/office/drawing/2014/chart" uri="{C3380CC4-5D6E-409C-BE32-E72D297353CC}">
              <c16:uniqueId val="{00000003-998A-4572-9F28-78B47EB2252D}"/>
            </c:ext>
          </c:extLst>
        </c:ser>
        <c:ser>
          <c:idx val="4"/>
          <c:order val="4"/>
          <c:tx>
            <c:strRef>
              <c:f>'Quantitative analysis 3'!$Z$17</c:f>
              <c:strCache>
                <c:ptCount val="1"/>
                <c:pt idx="0">
                  <c:v>Agree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3'!$Z$18:$Z$22</c:f>
              <c:numCache>
                <c:formatCode>0%</c:formatCode>
                <c:ptCount val="5"/>
                <c:pt idx="0">
                  <c:v>0.33333333333333331</c:v>
                </c:pt>
                <c:pt idx="1">
                  <c:v>0.16666666666666666</c:v>
                </c:pt>
                <c:pt idx="2">
                  <c:v>0.3</c:v>
                </c:pt>
                <c:pt idx="3">
                  <c:v>0.21276595744680851</c:v>
                </c:pt>
                <c:pt idx="4">
                  <c:v>0.56666666666666665</c:v>
                </c:pt>
              </c:numCache>
            </c:numRef>
          </c:val>
          <c:extLst>
            <c:ext xmlns:c16="http://schemas.microsoft.com/office/drawing/2014/chart" uri="{C3380CC4-5D6E-409C-BE32-E72D297353CC}">
              <c16:uniqueId val="{00000004-998A-4572-9F28-78B47EB2252D}"/>
            </c:ext>
          </c:extLst>
        </c:ser>
        <c:ser>
          <c:idx val="5"/>
          <c:order val="5"/>
          <c:tx>
            <c:strRef>
              <c:f>'Quantitative analysis 3'!$AA$17</c:f>
              <c:strCache>
                <c:ptCount val="1"/>
                <c:pt idx="0">
                  <c:v>Strongly agree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3'!$U$18:$U$22</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3'!$AA$18:$AA$22</c:f>
              <c:numCache>
                <c:formatCode>0%</c:formatCode>
                <c:ptCount val="5"/>
                <c:pt idx="0">
                  <c:v>0.36666666666666664</c:v>
                </c:pt>
                <c:pt idx="1">
                  <c:v>0.2</c:v>
                </c:pt>
                <c:pt idx="2">
                  <c:v>0.13333333333333333</c:v>
                </c:pt>
                <c:pt idx="3">
                  <c:v>0.49645390070921985</c:v>
                </c:pt>
                <c:pt idx="4">
                  <c:v>0.2</c:v>
                </c:pt>
              </c:numCache>
            </c:numRef>
          </c:val>
          <c:extLst>
            <c:ext xmlns:c16="http://schemas.microsoft.com/office/drawing/2014/chart" uri="{C3380CC4-5D6E-409C-BE32-E72D297353CC}">
              <c16:uniqueId val="{00000005-998A-4572-9F28-78B47EB2252D}"/>
            </c:ext>
          </c:extLst>
        </c:ser>
        <c:dLbls>
          <c:showLegendKey val="0"/>
          <c:showVal val="1"/>
          <c:showCatName val="0"/>
          <c:showSerName val="0"/>
          <c:showPercent val="0"/>
          <c:showBubbleSize val="0"/>
        </c:dLbls>
        <c:gapWidth val="150"/>
        <c:overlap val="100"/>
        <c:axId val="624493496"/>
        <c:axId val="624498416"/>
      </c:barChart>
      <c:catAx>
        <c:axId val="62449349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8416"/>
        <c:crosses val="autoZero"/>
        <c:auto val="1"/>
        <c:lblAlgn val="ctr"/>
        <c:lblOffset val="100"/>
        <c:noMultiLvlLbl val="0"/>
      </c:catAx>
      <c:valAx>
        <c:axId val="6244984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3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AU" sz="1440" b="0" i="0" u="none" strike="noStrike" baseline="0">
                <a:effectLst/>
              </a:rPr>
              <a:t>To what extent to you agree or disagree that [insert organisation]…</a:t>
            </a:r>
            <a:r>
              <a:rPr lang="en-AU" sz="1440" b="0" i="0" u="none" strike="noStrike" baseline="0"/>
              <a:t> </a:t>
            </a:r>
            <a:endParaRPr lang="en-AU"/>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bar"/>
        <c:grouping val="percentStacked"/>
        <c:varyColors val="0"/>
        <c:ser>
          <c:idx val="0"/>
          <c:order val="0"/>
          <c:tx>
            <c:strRef>
              <c:f>'Quantitative analysis 3'!$V$9</c:f>
              <c:strCache>
                <c:ptCount val="1"/>
                <c:pt idx="0">
                  <c:v>N/A</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3'!$V$10:$V$14</c:f>
              <c:numCache>
                <c:formatCode>General</c:formatCode>
                <c:ptCount val="5"/>
                <c:pt idx="0">
                  <c:v>1</c:v>
                </c:pt>
                <c:pt idx="1">
                  <c:v>5</c:v>
                </c:pt>
                <c:pt idx="2">
                  <c:v>1</c:v>
                </c:pt>
                <c:pt idx="3">
                  <c:v>2</c:v>
                </c:pt>
                <c:pt idx="4">
                  <c:v>1</c:v>
                </c:pt>
              </c:numCache>
            </c:numRef>
          </c:val>
          <c:extLst>
            <c:ext xmlns:c16="http://schemas.microsoft.com/office/drawing/2014/chart" uri="{C3380CC4-5D6E-409C-BE32-E72D297353CC}">
              <c16:uniqueId val="{00000000-8D72-4099-8E54-AE16F4F05C2A}"/>
            </c:ext>
          </c:extLst>
        </c:ser>
        <c:ser>
          <c:idx val="1"/>
          <c:order val="1"/>
          <c:tx>
            <c:strRef>
              <c:f>'Quantitative analysis 3'!$W$9</c:f>
              <c:strCache>
                <c:ptCount val="1"/>
                <c:pt idx="0">
                  <c:v>Strongly disagree</c:v>
                </c:pt>
              </c:strCache>
            </c:strRef>
          </c:tx>
          <c:spPr>
            <a:solidFill>
              <a:schemeClr val="accent4"/>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7-8D72-4099-8E54-AE16F4F05C2A}"/>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3'!$W$10:$W$14</c:f>
              <c:numCache>
                <c:formatCode>General</c:formatCode>
                <c:ptCount val="5"/>
                <c:pt idx="0">
                  <c:v>2</c:v>
                </c:pt>
                <c:pt idx="1">
                  <c:v>3</c:v>
                </c:pt>
                <c:pt idx="2">
                  <c:v>6</c:v>
                </c:pt>
                <c:pt idx="3">
                  <c:v>0.2</c:v>
                </c:pt>
                <c:pt idx="4">
                  <c:v>0</c:v>
                </c:pt>
              </c:numCache>
            </c:numRef>
          </c:val>
          <c:extLst>
            <c:ext xmlns:c16="http://schemas.microsoft.com/office/drawing/2014/chart" uri="{C3380CC4-5D6E-409C-BE32-E72D297353CC}">
              <c16:uniqueId val="{00000001-8D72-4099-8E54-AE16F4F05C2A}"/>
            </c:ext>
          </c:extLst>
        </c:ser>
        <c:ser>
          <c:idx val="2"/>
          <c:order val="2"/>
          <c:tx>
            <c:strRef>
              <c:f>'Quantitative analysis 3'!$X$9</c:f>
              <c:strCache>
                <c:ptCount val="1"/>
                <c:pt idx="0">
                  <c:v>Disagree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3'!$X$10:$X$14</c:f>
              <c:numCache>
                <c:formatCode>General</c:formatCode>
                <c:ptCount val="5"/>
                <c:pt idx="0">
                  <c:v>2</c:v>
                </c:pt>
                <c:pt idx="1">
                  <c:v>4</c:v>
                </c:pt>
                <c:pt idx="2">
                  <c:v>4</c:v>
                </c:pt>
                <c:pt idx="3">
                  <c:v>2</c:v>
                </c:pt>
                <c:pt idx="4">
                  <c:v>2</c:v>
                </c:pt>
              </c:numCache>
            </c:numRef>
          </c:val>
          <c:extLst>
            <c:ext xmlns:c16="http://schemas.microsoft.com/office/drawing/2014/chart" uri="{C3380CC4-5D6E-409C-BE32-E72D297353CC}">
              <c16:uniqueId val="{00000002-8D72-4099-8E54-AE16F4F05C2A}"/>
            </c:ext>
          </c:extLst>
        </c:ser>
        <c:ser>
          <c:idx val="3"/>
          <c:order val="3"/>
          <c:tx>
            <c:strRef>
              <c:f>'Quantitative analysis 3'!$Y$9</c:f>
              <c:strCache>
                <c:ptCount val="1"/>
                <c:pt idx="0">
                  <c:v>Neutral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3'!$Y$10:$Y$14</c:f>
              <c:numCache>
                <c:formatCode>General</c:formatCode>
                <c:ptCount val="5"/>
                <c:pt idx="0">
                  <c:v>4</c:v>
                </c:pt>
                <c:pt idx="1">
                  <c:v>7</c:v>
                </c:pt>
                <c:pt idx="2">
                  <c:v>6</c:v>
                </c:pt>
                <c:pt idx="3">
                  <c:v>4</c:v>
                </c:pt>
                <c:pt idx="4">
                  <c:v>4</c:v>
                </c:pt>
              </c:numCache>
            </c:numRef>
          </c:val>
          <c:extLst>
            <c:ext xmlns:c16="http://schemas.microsoft.com/office/drawing/2014/chart" uri="{C3380CC4-5D6E-409C-BE32-E72D297353CC}">
              <c16:uniqueId val="{00000003-8D72-4099-8E54-AE16F4F05C2A}"/>
            </c:ext>
          </c:extLst>
        </c:ser>
        <c:ser>
          <c:idx val="4"/>
          <c:order val="4"/>
          <c:tx>
            <c:strRef>
              <c:f>'Quantitative analysis 3'!$Z$9</c:f>
              <c:strCache>
                <c:ptCount val="1"/>
                <c:pt idx="0">
                  <c:v>Agree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3'!$Z$10:$Z$14</c:f>
              <c:numCache>
                <c:formatCode>General</c:formatCode>
                <c:ptCount val="5"/>
                <c:pt idx="0">
                  <c:v>10</c:v>
                </c:pt>
                <c:pt idx="1">
                  <c:v>5</c:v>
                </c:pt>
                <c:pt idx="2">
                  <c:v>9</c:v>
                </c:pt>
                <c:pt idx="3">
                  <c:v>6</c:v>
                </c:pt>
                <c:pt idx="4">
                  <c:v>17</c:v>
                </c:pt>
              </c:numCache>
            </c:numRef>
          </c:val>
          <c:extLst>
            <c:ext xmlns:c16="http://schemas.microsoft.com/office/drawing/2014/chart" uri="{C3380CC4-5D6E-409C-BE32-E72D297353CC}">
              <c16:uniqueId val="{00000004-8D72-4099-8E54-AE16F4F05C2A}"/>
            </c:ext>
          </c:extLst>
        </c:ser>
        <c:ser>
          <c:idx val="5"/>
          <c:order val="5"/>
          <c:tx>
            <c:strRef>
              <c:f>'Quantitative analysis 3'!$AA$9</c:f>
              <c:strCache>
                <c:ptCount val="1"/>
                <c:pt idx="0">
                  <c:v>Strongly agree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'Quantitative analysis 3'!$U$10:$U$14</c:f>
              <c:strCache>
                <c:ptCount val="5"/>
                <c:pt idx="0">
                  <c:v>Is relevant to me</c:v>
                </c:pt>
                <c:pt idx="1">
                  <c:v>Makes me feel welcome</c:v>
                </c:pt>
                <c:pt idx="2">
                  <c:v>Challenges my thinking</c:v>
                </c:pt>
                <c:pt idx="3">
                  <c:v>Makes me think of [insert topic] is new ways</c:v>
                </c:pt>
                <c:pt idx="4">
                  <c:v>Is accessible to people from a diverse range of backgrounds</c:v>
                </c:pt>
              </c:strCache>
            </c:strRef>
          </c:cat>
          <c:val>
            <c:numRef>
              <c:f>'Quantitative analysis 3'!$AA$10:$AA$14</c:f>
              <c:numCache>
                <c:formatCode>General</c:formatCode>
                <c:ptCount val="5"/>
                <c:pt idx="0">
                  <c:v>11</c:v>
                </c:pt>
                <c:pt idx="1">
                  <c:v>6</c:v>
                </c:pt>
                <c:pt idx="2">
                  <c:v>4</c:v>
                </c:pt>
                <c:pt idx="3">
                  <c:v>14</c:v>
                </c:pt>
                <c:pt idx="4">
                  <c:v>6</c:v>
                </c:pt>
              </c:numCache>
            </c:numRef>
          </c:val>
          <c:extLst>
            <c:ext xmlns:c16="http://schemas.microsoft.com/office/drawing/2014/chart" uri="{C3380CC4-5D6E-409C-BE32-E72D297353CC}">
              <c16:uniqueId val="{00000005-8D72-4099-8E54-AE16F4F05C2A}"/>
            </c:ext>
          </c:extLst>
        </c:ser>
        <c:dLbls>
          <c:showLegendKey val="0"/>
          <c:showVal val="1"/>
          <c:showCatName val="0"/>
          <c:showSerName val="0"/>
          <c:showPercent val="0"/>
          <c:showBubbleSize val="0"/>
        </c:dLbls>
        <c:gapWidth val="150"/>
        <c:overlap val="100"/>
        <c:axId val="624493496"/>
        <c:axId val="624498416"/>
      </c:barChart>
      <c:catAx>
        <c:axId val="62449349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8416"/>
        <c:crosses val="autoZero"/>
        <c:auto val="1"/>
        <c:lblAlgn val="ctr"/>
        <c:lblOffset val="100"/>
        <c:noMultiLvlLbl val="0"/>
      </c:catAx>
      <c:valAx>
        <c:axId val="6244984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24493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317500</xdr:colOff>
      <xdr:row>0</xdr:row>
      <xdr:rowOff>101600</xdr:rowOff>
    </xdr:from>
    <xdr:to>
      <xdr:col>1</xdr:col>
      <xdr:colOff>2095500</xdr:colOff>
      <xdr:row>0</xdr:row>
      <xdr:rowOff>622300</xdr:rowOff>
    </xdr:to>
    <xdr:pic>
      <xdr:nvPicPr>
        <xdr:cNvPr id="3" name="Picture 1">
          <a:extLst>
            <a:ext uri="{FF2B5EF4-FFF2-40B4-BE49-F238E27FC236}">
              <a16:creationId xmlns:a16="http://schemas.microsoft.com/office/drawing/2014/main" id="{6BEA18CB-5010-B14C-A04A-717C0697B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101600"/>
          <a:ext cx="21082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10</xdr:row>
      <xdr:rowOff>7144</xdr:rowOff>
    </xdr:from>
    <xdr:to>
      <xdr:col>8</xdr:col>
      <xdr:colOff>681037</xdr:colOff>
      <xdr:row>26</xdr:row>
      <xdr:rowOff>166688</xdr:rowOff>
    </xdr:to>
    <xdr:graphicFrame macro="">
      <xdr:nvGraphicFramePr>
        <xdr:cNvPr id="2" name="Chart 1">
          <a:extLst>
            <a:ext uri="{FF2B5EF4-FFF2-40B4-BE49-F238E27FC236}">
              <a16:creationId xmlns:a16="http://schemas.microsoft.com/office/drawing/2014/main" id="{5CB0FAE5-2FCB-466A-8A96-D7118BDCF9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8</xdr:col>
      <xdr:colOff>671512</xdr:colOff>
      <xdr:row>46</xdr:row>
      <xdr:rowOff>159544</xdr:rowOff>
    </xdr:to>
    <xdr:graphicFrame macro="">
      <xdr:nvGraphicFramePr>
        <xdr:cNvPr id="3" name="Chart 2">
          <a:extLst>
            <a:ext uri="{FF2B5EF4-FFF2-40B4-BE49-F238E27FC236}">
              <a16:creationId xmlns:a16="http://schemas.microsoft.com/office/drawing/2014/main" id="{ED8FBD65-F441-4933-9175-0C80CF354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671512</xdr:colOff>
      <xdr:row>50</xdr:row>
      <xdr:rowOff>159544</xdr:rowOff>
    </xdr:to>
    <xdr:graphicFrame macro="">
      <xdr:nvGraphicFramePr>
        <xdr:cNvPr id="2" name="Chart 1">
          <a:extLst>
            <a:ext uri="{FF2B5EF4-FFF2-40B4-BE49-F238E27FC236}">
              <a16:creationId xmlns:a16="http://schemas.microsoft.com/office/drawing/2014/main" id="{A45EEFF3-3690-449A-8CF1-6FB409F3C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8</xdr:col>
      <xdr:colOff>671512</xdr:colOff>
      <xdr:row>30</xdr:row>
      <xdr:rowOff>159544</xdr:rowOff>
    </xdr:to>
    <xdr:graphicFrame macro="">
      <xdr:nvGraphicFramePr>
        <xdr:cNvPr id="3" name="Chart 2">
          <a:extLst>
            <a:ext uri="{FF2B5EF4-FFF2-40B4-BE49-F238E27FC236}">
              <a16:creationId xmlns:a16="http://schemas.microsoft.com/office/drawing/2014/main" id="{35CC8377-6CF0-4829-8DCC-B582064E6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0</xdr:rowOff>
    </xdr:from>
    <xdr:to>
      <xdr:col>8</xdr:col>
      <xdr:colOff>671512</xdr:colOff>
      <xdr:row>53</xdr:row>
      <xdr:rowOff>159544</xdr:rowOff>
    </xdr:to>
    <xdr:graphicFrame macro="">
      <xdr:nvGraphicFramePr>
        <xdr:cNvPr id="2" name="Chart 1">
          <a:extLst>
            <a:ext uri="{FF2B5EF4-FFF2-40B4-BE49-F238E27FC236}">
              <a16:creationId xmlns:a16="http://schemas.microsoft.com/office/drawing/2014/main" id="{BA38FE2B-FCF9-4CFA-9F8F-2CC4AC90D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8</xdr:col>
      <xdr:colOff>671512</xdr:colOff>
      <xdr:row>33</xdr:row>
      <xdr:rowOff>159544</xdr:rowOff>
    </xdr:to>
    <xdr:graphicFrame macro="">
      <xdr:nvGraphicFramePr>
        <xdr:cNvPr id="3" name="Chart 2">
          <a:extLst>
            <a:ext uri="{FF2B5EF4-FFF2-40B4-BE49-F238E27FC236}">
              <a16:creationId xmlns:a16="http://schemas.microsoft.com/office/drawing/2014/main" id="{D5CCE333-4FCD-46E2-B439-4016440AC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Patternmakers">
  <a:themeElements>
    <a:clrScheme name="Patternmakers">
      <a:dk1>
        <a:srgbClr val="000000"/>
      </a:dk1>
      <a:lt1>
        <a:srgbClr val="FFFFFF"/>
      </a:lt1>
      <a:dk2>
        <a:srgbClr val="0F2C35"/>
      </a:dk2>
      <a:lt2>
        <a:srgbClr val="E7E4DD"/>
      </a:lt2>
      <a:accent1>
        <a:srgbClr val="30B3AB"/>
      </a:accent1>
      <a:accent2>
        <a:srgbClr val="F9DA38"/>
      </a:accent2>
      <a:accent3>
        <a:srgbClr val="A8D73E"/>
      </a:accent3>
      <a:accent4>
        <a:srgbClr val="EC9445"/>
      </a:accent4>
      <a:accent5>
        <a:srgbClr val="DA5D68"/>
      </a:accent5>
      <a:accent6>
        <a:srgbClr val="2F8FDB"/>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ln>
          <a:solidFill>
            <a:srgbClr val="0C2936"/>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atternmakers" id="{A6D49C73-7BB7-6A40-B21F-709457E46C78}" vid="{B3F0AAF1-E4D3-DA4D-92B3-04CA4E40EB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A79B-FCFB-BC47-884E-0A07FC2528C6}">
  <dimension ref="A1:G37"/>
  <sheetViews>
    <sheetView tabSelected="1" zoomScale="70" zoomScaleNormal="70" workbookViewId="0">
      <selection activeCell="C8" sqref="C8"/>
    </sheetView>
  </sheetViews>
  <sheetFormatPr defaultColWidth="10.875" defaultRowHeight="20.100000000000001" customHeight="1" x14ac:dyDescent="0.2"/>
  <cols>
    <col min="1" max="1" width="5" style="1" bestFit="1" customWidth="1"/>
    <col min="2" max="2" width="52.25" style="10" customWidth="1"/>
    <col min="3" max="3" width="58" style="8" customWidth="1"/>
    <col min="4" max="4" width="70.875" style="10" customWidth="1"/>
    <col min="5" max="5" width="23.5" style="1" customWidth="1"/>
    <col min="6" max="6" width="20.875" style="3" customWidth="1"/>
    <col min="7" max="7" width="18.375" style="1" customWidth="1"/>
    <col min="8" max="16384" width="10.875" style="1"/>
  </cols>
  <sheetData>
    <row r="1" spans="1:7" ht="51" customHeight="1" x14ac:dyDescent="0.2">
      <c r="B1" s="9"/>
    </row>
    <row r="2" spans="1:7" ht="45" customHeight="1" x14ac:dyDescent="0.2">
      <c r="B2" s="9" t="s">
        <v>7</v>
      </c>
    </row>
    <row r="3" spans="1:7" ht="20.100000000000001" customHeight="1" x14ac:dyDescent="0.2">
      <c r="B3" s="7" t="s">
        <v>0</v>
      </c>
      <c r="C3" s="45" t="s">
        <v>9</v>
      </c>
      <c r="D3" s="46"/>
      <c r="E3" s="46"/>
      <c r="F3" s="46"/>
      <c r="G3" s="47"/>
    </row>
    <row r="4" spans="1:7" ht="39" customHeight="1" x14ac:dyDescent="0.2">
      <c r="B4" s="7" t="s">
        <v>1</v>
      </c>
      <c r="C4" s="42" t="s">
        <v>10</v>
      </c>
      <c r="D4" s="43"/>
      <c r="E4" s="43"/>
      <c r="F4" s="43"/>
      <c r="G4" s="44"/>
    </row>
    <row r="5" spans="1:7" ht="20.100000000000001" customHeight="1" x14ac:dyDescent="0.2">
      <c r="B5" s="7" t="s">
        <v>2</v>
      </c>
      <c r="C5" s="45" t="s">
        <v>3</v>
      </c>
      <c r="D5" s="46"/>
      <c r="E5" s="46"/>
      <c r="F5" s="46"/>
      <c r="G5" s="47"/>
    </row>
    <row r="6" spans="1:7" ht="20.100000000000001" customHeight="1" x14ac:dyDescent="0.2">
      <c r="B6" s="7" t="s">
        <v>4</v>
      </c>
      <c r="C6" s="45" t="s">
        <v>5</v>
      </c>
      <c r="D6" s="46"/>
      <c r="E6" s="46"/>
      <c r="F6" s="46"/>
      <c r="G6" s="47"/>
    </row>
    <row r="7" spans="1:7" ht="20.100000000000001" customHeight="1" x14ac:dyDescent="0.2">
      <c r="B7" s="7" t="s">
        <v>6</v>
      </c>
      <c r="C7" s="45" t="s">
        <v>91</v>
      </c>
      <c r="D7" s="46"/>
      <c r="E7" s="46"/>
      <c r="F7" s="46"/>
      <c r="G7" s="47"/>
    </row>
    <row r="9" spans="1:7" ht="20.100000000000001" customHeight="1" x14ac:dyDescent="0.2">
      <c r="B9" s="9" t="s">
        <v>8</v>
      </c>
      <c r="C9" s="12"/>
      <c r="D9" s="11"/>
    </row>
    <row r="10" spans="1:7" ht="20.100000000000001" customHeight="1" x14ac:dyDescent="0.2">
      <c r="B10" s="35" t="s">
        <v>60</v>
      </c>
    </row>
    <row r="12" spans="1:7" ht="20.100000000000001" customHeight="1" x14ac:dyDescent="0.2">
      <c r="B12" s="9" t="s">
        <v>71</v>
      </c>
      <c r="C12" s="14"/>
      <c r="D12" s="13"/>
    </row>
    <row r="13" spans="1:7" ht="20.100000000000001" customHeight="1" x14ac:dyDescent="0.2">
      <c r="B13" s="14" t="s">
        <v>72</v>
      </c>
      <c r="C13" s="14"/>
      <c r="D13" s="13"/>
    </row>
    <row r="14" spans="1:7" ht="20.100000000000001" customHeight="1" x14ac:dyDescent="0.2">
      <c r="B14" s="13"/>
      <c r="C14" s="14"/>
      <c r="D14" s="13"/>
    </row>
    <row r="15" spans="1:7" s="4" customFormat="1" ht="15" x14ac:dyDescent="0.25">
      <c r="A15" s="41"/>
      <c r="B15" s="40" t="s">
        <v>73</v>
      </c>
      <c r="C15" s="10"/>
      <c r="D15" s="10"/>
      <c r="F15" s="5"/>
      <c r="G15" s="6"/>
    </row>
    <row r="16" spans="1:7" s="4" customFormat="1" ht="15" x14ac:dyDescent="0.25">
      <c r="A16" s="41"/>
      <c r="B16" s="40"/>
      <c r="C16" s="10"/>
      <c r="D16" s="10"/>
      <c r="F16" s="5"/>
      <c r="G16" s="6"/>
    </row>
    <row r="17" spans="1:7" s="4" customFormat="1" ht="15" x14ac:dyDescent="0.25">
      <c r="A17" s="41"/>
      <c r="B17" s="26"/>
      <c r="C17" s="2" t="s">
        <v>44</v>
      </c>
      <c r="D17" s="10"/>
      <c r="F17" s="5"/>
      <c r="G17" s="6"/>
    </row>
    <row r="18" spans="1:7" s="4" customFormat="1" ht="15" x14ac:dyDescent="0.25">
      <c r="A18" s="41"/>
      <c r="B18" s="27"/>
      <c r="C18" s="14" t="s">
        <v>45</v>
      </c>
      <c r="D18" s="10"/>
      <c r="F18" s="5"/>
      <c r="G18" s="6"/>
    </row>
    <row r="19" spans="1:7" s="4" customFormat="1" ht="15" x14ac:dyDescent="0.25">
      <c r="A19" s="41"/>
      <c r="B19" s="28"/>
      <c r="C19" s="14" t="s">
        <v>46</v>
      </c>
      <c r="D19" s="10"/>
      <c r="F19" s="5"/>
      <c r="G19" s="6"/>
    </row>
    <row r="20" spans="1:7" s="4" customFormat="1" ht="15" x14ac:dyDescent="0.25">
      <c r="A20" s="41"/>
      <c r="B20" s="40"/>
      <c r="C20" s="14"/>
      <c r="D20" s="10"/>
      <c r="F20" s="5"/>
      <c r="G20" s="6"/>
    </row>
    <row r="21" spans="1:7" s="4" customFormat="1" ht="15" x14ac:dyDescent="0.25">
      <c r="A21" s="41"/>
      <c r="B21" s="40"/>
      <c r="C21" s="14"/>
      <c r="D21" s="10"/>
      <c r="F21" s="5"/>
      <c r="G21" s="6"/>
    </row>
    <row r="22" spans="1:7" s="4" customFormat="1" ht="20.100000000000001" customHeight="1" x14ac:dyDescent="0.25">
      <c r="A22" s="41"/>
      <c r="B22" s="40"/>
      <c r="C22" s="14"/>
      <c r="D22" s="10"/>
      <c r="F22" s="5"/>
      <c r="G22" s="6"/>
    </row>
    <row r="23" spans="1:7" s="4" customFormat="1" ht="20.100000000000001" customHeight="1" x14ac:dyDescent="0.25">
      <c r="A23" s="41"/>
      <c r="B23" s="40"/>
      <c r="C23" s="14"/>
      <c r="D23" s="10"/>
      <c r="F23" s="5"/>
      <c r="G23" s="6"/>
    </row>
    <row r="24" spans="1:7" s="4" customFormat="1" ht="20.100000000000001" customHeight="1" x14ac:dyDescent="0.25">
      <c r="A24" s="41"/>
      <c r="B24" s="40"/>
      <c r="D24" s="10"/>
      <c r="F24" s="5"/>
      <c r="G24" s="6"/>
    </row>
    <row r="25" spans="1:7" s="4" customFormat="1" ht="20.100000000000001" customHeight="1" x14ac:dyDescent="0.25">
      <c r="B25" s="10"/>
      <c r="C25" s="8"/>
      <c r="D25" s="10"/>
      <c r="F25" s="5"/>
    </row>
    <row r="26" spans="1:7" s="4" customFormat="1" ht="20.100000000000001" customHeight="1" x14ac:dyDescent="0.25">
      <c r="B26" s="10"/>
      <c r="C26" s="8"/>
      <c r="D26" s="10"/>
      <c r="F26" s="5"/>
    </row>
    <row r="27" spans="1:7" s="4" customFormat="1" ht="20.100000000000001" customHeight="1" x14ac:dyDescent="0.25">
      <c r="B27" s="10"/>
      <c r="C27" s="8"/>
      <c r="D27" s="10"/>
      <c r="F27" s="5"/>
    </row>
    <row r="28" spans="1:7" s="4" customFormat="1" ht="20.100000000000001" customHeight="1" x14ac:dyDescent="0.25">
      <c r="B28" s="10"/>
      <c r="C28" s="8"/>
      <c r="D28" s="10"/>
      <c r="F28" s="5"/>
    </row>
    <row r="29" spans="1:7" s="4" customFormat="1" ht="20.100000000000001" customHeight="1" x14ac:dyDescent="0.25">
      <c r="B29" s="10"/>
      <c r="C29" s="8"/>
      <c r="D29" s="10"/>
      <c r="F29" s="5"/>
    </row>
    <row r="30" spans="1:7" s="4" customFormat="1" ht="20.100000000000001" customHeight="1" x14ac:dyDescent="0.25">
      <c r="B30" s="10"/>
      <c r="C30" s="8"/>
      <c r="D30" s="10"/>
      <c r="F30" s="5"/>
    </row>
    <row r="31" spans="1:7" s="4" customFormat="1" ht="20.100000000000001" customHeight="1" x14ac:dyDescent="0.25">
      <c r="B31" s="10"/>
      <c r="C31" s="8"/>
      <c r="D31" s="10"/>
      <c r="F31" s="5"/>
    </row>
    <row r="32" spans="1:7" s="4" customFormat="1" ht="20.100000000000001" customHeight="1" x14ac:dyDescent="0.25">
      <c r="B32" s="10"/>
      <c r="C32" s="8"/>
      <c r="D32" s="10"/>
      <c r="F32" s="5"/>
    </row>
    <row r="33" spans="2:6" s="4" customFormat="1" ht="20.100000000000001" customHeight="1" x14ac:dyDescent="0.25">
      <c r="B33" s="10"/>
      <c r="C33" s="8"/>
      <c r="D33" s="10"/>
      <c r="F33" s="5"/>
    </row>
    <row r="34" spans="2:6" s="4" customFormat="1" ht="20.100000000000001" customHeight="1" x14ac:dyDescent="0.25">
      <c r="B34" s="10"/>
      <c r="C34" s="8"/>
      <c r="D34" s="10"/>
      <c r="F34" s="5"/>
    </row>
    <row r="35" spans="2:6" s="4" customFormat="1" ht="20.100000000000001" customHeight="1" x14ac:dyDescent="0.25">
      <c r="B35" s="10"/>
      <c r="C35" s="8"/>
      <c r="D35" s="10"/>
      <c r="F35" s="5"/>
    </row>
    <row r="36" spans="2:6" s="4" customFormat="1" ht="20.100000000000001" customHeight="1" x14ac:dyDescent="0.25">
      <c r="B36" s="10"/>
      <c r="C36" s="8"/>
      <c r="D36" s="10"/>
      <c r="F36" s="5"/>
    </row>
    <row r="37" spans="2:6" s="4" customFormat="1" ht="20.100000000000001" customHeight="1" x14ac:dyDescent="0.25">
      <c r="B37" s="10"/>
      <c r="C37" s="8"/>
      <c r="D37" s="10"/>
      <c r="F37" s="5"/>
    </row>
  </sheetData>
  <mergeCells count="10">
    <mergeCell ref="C4:G4"/>
    <mergeCell ref="C5:G5"/>
    <mergeCell ref="C6:G6"/>
    <mergeCell ref="C7:G7"/>
    <mergeCell ref="C3:G3"/>
    <mergeCell ref="B15:B16"/>
    <mergeCell ref="A15:A16"/>
    <mergeCell ref="B20:B24"/>
    <mergeCell ref="A17:A19"/>
    <mergeCell ref="A20:A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37C0-12FB-4D15-A188-58DB9112DA3D}">
  <dimension ref="B3:Z47"/>
  <sheetViews>
    <sheetView zoomScale="55" zoomScaleNormal="55" workbookViewId="0">
      <selection activeCell="P3" sqref="P3"/>
    </sheetView>
  </sheetViews>
  <sheetFormatPr defaultColWidth="8.875" defaultRowHeight="15.75" x14ac:dyDescent="0.25"/>
  <cols>
    <col min="19" max="19" width="10" bestFit="1" customWidth="1"/>
    <col min="20" max="20" width="32.75" bestFit="1" customWidth="1"/>
  </cols>
  <sheetData>
    <row r="3" spans="2:26" x14ac:dyDescent="0.25">
      <c r="B3" s="18" t="s">
        <v>77</v>
      </c>
      <c r="C3" s="18"/>
      <c r="D3" s="18"/>
      <c r="E3" s="18"/>
      <c r="F3" s="18"/>
      <c r="G3" s="18"/>
      <c r="H3" s="23"/>
    </row>
    <row r="4" spans="2:26" x14ac:dyDescent="0.25">
      <c r="B4" s="23"/>
      <c r="C4" s="36"/>
      <c r="D4" s="37"/>
      <c r="E4" s="38"/>
      <c r="F4" s="23"/>
      <c r="G4" s="23"/>
      <c r="H4" s="23"/>
    </row>
    <row r="5" spans="2:26" x14ac:dyDescent="0.25">
      <c r="B5" s="18" t="s">
        <v>11</v>
      </c>
      <c r="C5" s="18"/>
      <c r="D5" s="18"/>
      <c r="E5" s="18"/>
      <c r="F5" s="24" t="s">
        <v>39</v>
      </c>
      <c r="G5" s="20" t="s">
        <v>55</v>
      </c>
      <c r="H5" s="15"/>
      <c r="I5" s="15"/>
      <c r="J5" s="15"/>
      <c r="K5" s="15"/>
    </row>
    <row r="7" spans="2:26" x14ac:dyDescent="0.25">
      <c r="B7" s="18" t="s">
        <v>78</v>
      </c>
      <c r="C7" s="18"/>
      <c r="D7" s="18"/>
      <c r="E7" s="18"/>
      <c r="F7" s="18"/>
      <c r="G7" s="18"/>
      <c r="H7" s="18"/>
      <c r="I7" s="18"/>
      <c r="J7" s="18"/>
      <c r="K7" s="18"/>
      <c r="L7" s="18"/>
      <c r="M7" s="18"/>
      <c r="N7" s="18"/>
      <c r="O7" s="18"/>
      <c r="P7" s="18"/>
      <c r="Q7" s="18"/>
      <c r="R7" s="18"/>
      <c r="T7" s="18" t="s">
        <v>79</v>
      </c>
      <c r="U7" s="18"/>
      <c r="V7" s="18"/>
      <c r="W7" s="18"/>
      <c r="X7" s="23"/>
      <c r="Y7" s="23"/>
      <c r="Z7" s="23"/>
    </row>
    <row r="9" spans="2:26" x14ac:dyDescent="0.25">
      <c r="B9" s="18" t="s">
        <v>61</v>
      </c>
      <c r="C9" s="18"/>
      <c r="D9" s="18"/>
      <c r="E9" s="18"/>
      <c r="F9" s="18"/>
      <c r="G9" s="18"/>
      <c r="H9" s="18"/>
      <c r="I9" s="18"/>
      <c r="K9" s="18" t="s">
        <v>63</v>
      </c>
      <c r="L9" s="18"/>
      <c r="M9" s="18"/>
      <c r="N9" s="18"/>
      <c r="O9" s="18"/>
      <c r="P9" s="18"/>
      <c r="Q9" s="18"/>
      <c r="T9" s="18" t="s">
        <v>56</v>
      </c>
      <c r="U9" s="18"/>
      <c r="V9" s="18"/>
    </row>
    <row r="10" spans="2:26" x14ac:dyDescent="0.25">
      <c r="T10" s="15" t="s">
        <v>54</v>
      </c>
      <c r="U10" s="15" t="s">
        <v>53</v>
      </c>
      <c r="V10" s="15" t="s">
        <v>52</v>
      </c>
      <c r="W10" s="15" t="s">
        <v>59</v>
      </c>
    </row>
    <row r="11" spans="2:26" x14ac:dyDescent="0.25">
      <c r="K11" s="48"/>
      <c r="L11" s="48"/>
      <c r="M11" s="48"/>
      <c r="N11" s="48"/>
      <c r="O11" s="48"/>
      <c r="P11" s="48"/>
      <c r="Q11" s="48"/>
      <c r="S11" t="s">
        <v>57</v>
      </c>
      <c r="T11" s="33">
        <f>SUM(T16:T1048576)</f>
        <v>2</v>
      </c>
      <c r="U11" s="33">
        <f>SUM(U16:U1048576)</f>
        <v>9</v>
      </c>
      <c r="V11" s="33">
        <f>SUM(V16:V1048576)</f>
        <v>9</v>
      </c>
      <c r="W11" s="33">
        <f>SUM(T11:V11)</f>
        <v>20</v>
      </c>
    </row>
    <row r="12" spans="2:26" x14ac:dyDescent="0.25">
      <c r="K12" s="48"/>
      <c r="L12" s="48"/>
      <c r="M12" s="48"/>
      <c r="N12" s="48"/>
      <c r="O12" s="48"/>
      <c r="P12" s="48"/>
      <c r="Q12" s="48"/>
      <c r="S12" t="s">
        <v>58</v>
      </c>
      <c r="T12" s="34">
        <f t="shared" ref="T12:V12" si="0">T11/$W$11</f>
        <v>0.1</v>
      </c>
      <c r="U12" s="34">
        <f t="shared" si="0"/>
        <v>0.45</v>
      </c>
      <c r="V12" s="34">
        <f t="shared" si="0"/>
        <v>0.45</v>
      </c>
      <c r="W12" s="23"/>
    </row>
    <row r="13" spans="2:26" x14ac:dyDescent="0.25">
      <c r="K13" s="48"/>
      <c r="L13" s="48"/>
      <c r="M13" s="48"/>
      <c r="N13" s="48"/>
      <c r="O13" s="48"/>
      <c r="P13" s="48"/>
      <c r="Q13" s="48"/>
    </row>
    <row r="14" spans="2:26" x14ac:dyDescent="0.25">
      <c r="K14" s="48"/>
      <c r="L14" s="48"/>
      <c r="M14" s="48"/>
      <c r="N14" s="48"/>
      <c r="O14" s="48"/>
      <c r="P14" s="48"/>
      <c r="Q14" s="48"/>
      <c r="T14" s="18" t="s">
        <v>51</v>
      </c>
      <c r="U14" s="18"/>
      <c r="V14" s="18"/>
    </row>
    <row r="15" spans="2:26" x14ac:dyDescent="0.25">
      <c r="K15" s="48"/>
      <c r="L15" s="48"/>
      <c r="M15" s="48"/>
      <c r="N15" s="48"/>
      <c r="O15" s="48"/>
      <c r="P15" s="48"/>
      <c r="Q15" s="48"/>
      <c r="T15" s="15" t="s">
        <v>54</v>
      </c>
      <c r="U15" s="15" t="s">
        <v>53</v>
      </c>
      <c r="V15" s="15" t="s">
        <v>52</v>
      </c>
    </row>
    <row r="16" spans="2:26" x14ac:dyDescent="0.25">
      <c r="K16" s="48"/>
      <c r="L16" s="48"/>
      <c r="M16" s="48"/>
      <c r="N16" s="48"/>
      <c r="O16" s="48"/>
      <c r="P16" s="48"/>
      <c r="Q16" s="48"/>
      <c r="T16" s="15"/>
      <c r="U16" s="15"/>
      <c r="V16" s="15">
        <v>1</v>
      </c>
    </row>
    <row r="17" spans="2:22" x14ac:dyDescent="0.25">
      <c r="K17" s="48"/>
      <c r="L17" s="48"/>
      <c r="M17" s="48"/>
      <c r="N17" s="48"/>
      <c r="O17" s="48"/>
      <c r="P17" s="48"/>
      <c r="Q17" s="48"/>
      <c r="T17" s="15"/>
      <c r="U17" s="15"/>
      <c r="V17" s="15">
        <v>1</v>
      </c>
    </row>
    <row r="18" spans="2:22" x14ac:dyDescent="0.25">
      <c r="K18" s="48"/>
      <c r="L18" s="48"/>
      <c r="M18" s="48"/>
      <c r="N18" s="48"/>
      <c r="O18" s="48"/>
      <c r="P18" s="48"/>
      <c r="Q18" s="48"/>
      <c r="T18" s="15"/>
      <c r="U18" s="15"/>
      <c r="V18" s="15">
        <v>1</v>
      </c>
    </row>
    <row r="19" spans="2:22" x14ac:dyDescent="0.25">
      <c r="K19" s="48"/>
      <c r="L19" s="48"/>
      <c r="M19" s="48"/>
      <c r="N19" s="48"/>
      <c r="O19" s="48"/>
      <c r="P19" s="48"/>
      <c r="Q19" s="48"/>
      <c r="T19" s="15"/>
      <c r="U19" s="15"/>
      <c r="V19" s="15">
        <v>1</v>
      </c>
    </row>
    <row r="20" spans="2:22" x14ac:dyDescent="0.25">
      <c r="K20" s="48"/>
      <c r="L20" s="48"/>
      <c r="M20" s="48"/>
      <c r="N20" s="48"/>
      <c r="O20" s="48"/>
      <c r="P20" s="48"/>
      <c r="Q20" s="48"/>
      <c r="T20" s="15"/>
      <c r="U20" s="15"/>
      <c r="V20" s="15">
        <v>1</v>
      </c>
    </row>
    <row r="21" spans="2:22" x14ac:dyDescent="0.25">
      <c r="K21" s="48"/>
      <c r="L21" s="48"/>
      <c r="M21" s="48"/>
      <c r="N21" s="48"/>
      <c r="O21" s="48"/>
      <c r="P21" s="48"/>
      <c r="Q21" s="48"/>
      <c r="T21" s="15"/>
      <c r="U21" s="15">
        <v>1</v>
      </c>
      <c r="V21" s="15"/>
    </row>
    <row r="22" spans="2:22" x14ac:dyDescent="0.25">
      <c r="K22" s="48"/>
      <c r="L22" s="48"/>
      <c r="M22" s="48"/>
      <c r="N22" s="48"/>
      <c r="O22" s="48"/>
      <c r="P22" s="48"/>
      <c r="Q22" s="48"/>
      <c r="T22" s="15"/>
      <c r="U22" s="15">
        <v>1</v>
      </c>
      <c r="V22" s="15"/>
    </row>
    <row r="23" spans="2:22" x14ac:dyDescent="0.25">
      <c r="K23" s="48"/>
      <c r="L23" s="48"/>
      <c r="M23" s="48"/>
      <c r="N23" s="48"/>
      <c r="O23" s="48"/>
      <c r="P23" s="48"/>
      <c r="Q23" s="48"/>
      <c r="T23" s="15"/>
      <c r="U23" s="15">
        <v>1</v>
      </c>
      <c r="V23" s="15"/>
    </row>
    <row r="24" spans="2:22" x14ac:dyDescent="0.25">
      <c r="K24" s="48"/>
      <c r="L24" s="48"/>
      <c r="M24" s="48"/>
      <c r="N24" s="48"/>
      <c r="O24" s="48"/>
      <c r="P24" s="48"/>
      <c r="Q24" s="48"/>
      <c r="T24" s="15"/>
      <c r="U24" s="15">
        <v>1</v>
      </c>
      <c r="V24" s="15"/>
    </row>
    <row r="25" spans="2:22" x14ac:dyDescent="0.25">
      <c r="K25" s="48"/>
      <c r="L25" s="48"/>
      <c r="M25" s="48"/>
      <c r="N25" s="48"/>
      <c r="O25" s="48"/>
      <c r="P25" s="48"/>
      <c r="Q25" s="48"/>
      <c r="T25" s="15"/>
      <c r="U25" s="15">
        <v>1</v>
      </c>
      <c r="V25" s="15"/>
    </row>
    <row r="26" spans="2:22" x14ac:dyDescent="0.25">
      <c r="K26" s="48"/>
      <c r="L26" s="48"/>
      <c r="M26" s="48"/>
      <c r="N26" s="48"/>
      <c r="O26" s="48"/>
      <c r="P26" s="48"/>
      <c r="Q26" s="48"/>
      <c r="T26" s="15"/>
      <c r="U26" s="15">
        <v>1</v>
      </c>
      <c r="V26" s="15"/>
    </row>
    <row r="27" spans="2:22" x14ac:dyDescent="0.25">
      <c r="K27" s="48"/>
      <c r="L27" s="48"/>
      <c r="M27" s="48"/>
      <c r="N27" s="48"/>
      <c r="O27" s="48"/>
      <c r="P27" s="48"/>
      <c r="Q27" s="48"/>
      <c r="T27" s="15">
        <v>1</v>
      </c>
      <c r="U27" s="15"/>
      <c r="V27" s="15"/>
    </row>
    <row r="28" spans="2:22" x14ac:dyDescent="0.25">
      <c r="T28" s="15">
        <v>1</v>
      </c>
      <c r="U28" s="15"/>
      <c r="V28" s="15"/>
    </row>
    <row r="29" spans="2:22" x14ac:dyDescent="0.25">
      <c r="B29" s="18" t="s">
        <v>62</v>
      </c>
      <c r="C29" s="18"/>
      <c r="D29" s="18"/>
      <c r="E29" s="18"/>
      <c r="F29" s="18"/>
      <c r="G29" s="18"/>
      <c r="H29" s="18"/>
      <c r="I29" s="18"/>
      <c r="T29" s="15"/>
      <c r="U29" s="15"/>
      <c r="V29" s="15">
        <v>1</v>
      </c>
    </row>
    <row r="30" spans="2:22" x14ac:dyDescent="0.25">
      <c r="T30" s="15"/>
      <c r="U30" s="15"/>
      <c r="V30" s="15">
        <v>1</v>
      </c>
    </row>
    <row r="31" spans="2:22" x14ac:dyDescent="0.25">
      <c r="K31" s="48"/>
      <c r="L31" s="48"/>
      <c r="M31" s="48"/>
      <c r="N31" s="48"/>
      <c r="O31" s="48"/>
      <c r="P31" s="48"/>
      <c r="Q31" s="48"/>
      <c r="T31" s="15"/>
      <c r="U31" s="15"/>
      <c r="V31" s="15">
        <v>1</v>
      </c>
    </row>
    <row r="32" spans="2:22" x14ac:dyDescent="0.25">
      <c r="K32" s="48"/>
      <c r="L32" s="48"/>
      <c r="M32" s="48"/>
      <c r="N32" s="48"/>
      <c r="O32" s="48"/>
      <c r="P32" s="48"/>
      <c r="Q32" s="48"/>
      <c r="T32" s="15"/>
      <c r="U32" s="15"/>
      <c r="V32" s="15">
        <v>1</v>
      </c>
    </row>
    <row r="33" spans="11:22" x14ac:dyDescent="0.25">
      <c r="K33" s="48"/>
      <c r="L33" s="48"/>
      <c r="M33" s="48"/>
      <c r="N33" s="48"/>
      <c r="O33" s="48"/>
      <c r="P33" s="48"/>
      <c r="Q33" s="48"/>
      <c r="T33" s="15"/>
      <c r="U33" s="15">
        <v>1</v>
      </c>
      <c r="V33" s="15"/>
    </row>
    <row r="34" spans="11:22" x14ac:dyDescent="0.25">
      <c r="K34" s="48"/>
      <c r="L34" s="48"/>
      <c r="M34" s="48"/>
      <c r="N34" s="48"/>
      <c r="O34" s="48"/>
      <c r="P34" s="48"/>
      <c r="Q34" s="48"/>
      <c r="T34" s="15"/>
      <c r="U34" s="15">
        <v>1</v>
      </c>
      <c r="V34" s="15"/>
    </row>
    <row r="35" spans="11:22" x14ac:dyDescent="0.25">
      <c r="K35" s="48"/>
      <c r="L35" s="48"/>
      <c r="M35" s="48"/>
      <c r="N35" s="48"/>
      <c r="O35" s="48"/>
      <c r="P35" s="48"/>
      <c r="Q35" s="48"/>
      <c r="T35" s="15"/>
      <c r="U35" s="15">
        <v>1</v>
      </c>
      <c r="V35" s="15"/>
    </row>
    <row r="36" spans="11:22" x14ac:dyDescent="0.25">
      <c r="K36" s="48"/>
      <c r="L36" s="48"/>
      <c r="M36" s="48"/>
      <c r="N36" s="48"/>
      <c r="O36" s="48"/>
      <c r="P36" s="48"/>
      <c r="Q36" s="48"/>
    </row>
    <row r="37" spans="11:22" x14ac:dyDescent="0.25">
      <c r="K37" s="48"/>
      <c r="L37" s="48"/>
      <c r="M37" s="48"/>
      <c r="N37" s="48"/>
      <c r="O37" s="48"/>
      <c r="P37" s="48"/>
      <c r="Q37" s="48"/>
    </row>
    <row r="38" spans="11:22" x14ac:dyDescent="0.25">
      <c r="K38" s="48"/>
      <c r="L38" s="48"/>
      <c r="M38" s="48"/>
      <c r="N38" s="48"/>
      <c r="O38" s="48"/>
      <c r="P38" s="48"/>
      <c r="Q38" s="48"/>
    </row>
    <row r="39" spans="11:22" x14ac:dyDescent="0.25">
      <c r="K39" s="48"/>
      <c r="L39" s="48"/>
      <c r="M39" s="48"/>
      <c r="N39" s="48"/>
      <c r="O39" s="48"/>
      <c r="P39" s="48"/>
      <c r="Q39" s="48"/>
    </row>
    <row r="40" spans="11:22" x14ac:dyDescent="0.25">
      <c r="K40" s="48"/>
      <c r="L40" s="48"/>
      <c r="M40" s="48"/>
      <c r="N40" s="48"/>
      <c r="O40" s="48"/>
      <c r="P40" s="48"/>
      <c r="Q40" s="48"/>
    </row>
    <row r="41" spans="11:22" x14ac:dyDescent="0.25">
      <c r="K41" s="48"/>
      <c r="L41" s="48"/>
      <c r="M41" s="48"/>
      <c r="N41" s="48"/>
      <c r="O41" s="48"/>
      <c r="P41" s="48"/>
      <c r="Q41" s="48"/>
    </row>
    <row r="42" spans="11:22" x14ac:dyDescent="0.25">
      <c r="K42" s="48"/>
      <c r="L42" s="48"/>
      <c r="M42" s="48"/>
      <c r="N42" s="48"/>
      <c r="O42" s="48"/>
      <c r="P42" s="48"/>
      <c r="Q42" s="48"/>
    </row>
    <row r="43" spans="11:22" x14ac:dyDescent="0.25">
      <c r="K43" s="48"/>
      <c r="L43" s="48"/>
      <c r="M43" s="48"/>
      <c r="N43" s="48"/>
      <c r="O43" s="48"/>
      <c r="P43" s="48"/>
      <c r="Q43" s="48"/>
    </row>
    <row r="44" spans="11:22" x14ac:dyDescent="0.25">
      <c r="K44" s="48"/>
      <c r="L44" s="48"/>
      <c r="M44" s="48"/>
      <c r="N44" s="48"/>
      <c r="O44" s="48"/>
      <c r="P44" s="48"/>
      <c r="Q44" s="48"/>
    </row>
    <row r="45" spans="11:22" x14ac:dyDescent="0.25">
      <c r="K45" s="48"/>
      <c r="L45" s="48"/>
      <c r="M45" s="48"/>
      <c r="N45" s="48"/>
      <c r="O45" s="48"/>
      <c r="P45" s="48"/>
      <c r="Q45" s="48"/>
    </row>
    <row r="46" spans="11:22" x14ac:dyDescent="0.25">
      <c r="K46" s="48"/>
      <c r="L46" s="48"/>
      <c r="M46" s="48"/>
      <c r="N46" s="48"/>
      <c r="O46" s="48"/>
      <c r="P46" s="48"/>
      <c r="Q46" s="48"/>
    </row>
    <row r="47" spans="11:22" x14ac:dyDescent="0.25">
      <c r="K47" s="48"/>
      <c r="L47" s="48"/>
      <c r="M47" s="48"/>
      <c r="N47" s="48"/>
      <c r="O47" s="48"/>
      <c r="P47" s="48"/>
      <c r="Q47" s="48"/>
    </row>
  </sheetData>
  <mergeCells count="2">
    <mergeCell ref="K11:Q27"/>
    <mergeCell ref="K31:Q4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7939C-BDA6-4BEE-A9C4-57902DFC94A9}">
  <dimension ref="B2:AA51"/>
  <sheetViews>
    <sheetView zoomScale="55" zoomScaleNormal="55" workbookViewId="0">
      <selection activeCell="A20" sqref="A20"/>
    </sheetView>
  </sheetViews>
  <sheetFormatPr defaultColWidth="8.875" defaultRowHeight="15.75" x14ac:dyDescent="0.25"/>
  <cols>
    <col min="8" max="8" width="11.75" bestFit="1" customWidth="1"/>
    <col min="17" max="18" width="12" customWidth="1"/>
    <col min="19" max="20" width="10" bestFit="1" customWidth="1"/>
    <col min="21" max="21" width="32.75" bestFit="1" customWidth="1"/>
    <col min="22" max="22" width="14" bestFit="1" customWidth="1"/>
    <col min="23" max="23" width="11" customWidth="1"/>
    <col min="26" max="26" width="11.75" bestFit="1" customWidth="1"/>
  </cols>
  <sheetData>
    <row r="2" spans="2:27" x14ac:dyDescent="0.25">
      <c r="B2" s="18" t="s">
        <v>77</v>
      </c>
      <c r="C2" s="18"/>
      <c r="D2" s="18"/>
      <c r="E2" s="18"/>
      <c r="F2" s="18"/>
      <c r="G2" s="18"/>
      <c r="H2" s="23"/>
    </row>
    <row r="3" spans="2:27" x14ac:dyDescent="0.25">
      <c r="B3" s="23"/>
      <c r="C3" s="36"/>
      <c r="D3" s="37"/>
      <c r="E3" s="38"/>
      <c r="F3" s="23"/>
      <c r="G3" s="23"/>
      <c r="H3" s="23"/>
    </row>
    <row r="4" spans="2:27" x14ac:dyDescent="0.25">
      <c r="B4" s="18" t="s">
        <v>11</v>
      </c>
      <c r="C4" s="18"/>
      <c r="D4" s="18"/>
      <c r="E4" s="18"/>
      <c r="F4" s="24" t="s">
        <v>39</v>
      </c>
      <c r="G4" s="20" t="s">
        <v>70</v>
      </c>
      <c r="H4" s="15"/>
      <c r="I4" s="15"/>
      <c r="J4" s="15"/>
      <c r="K4" s="15"/>
    </row>
    <row r="6" spans="2:27" x14ac:dyDescent="0.25">
      <c r="B6" s="18" t="s">
        <v>78</v>
      </c>
      <c r="C6" s="18"/>
      <c r="D6" s="18"/>
      <c r="E6" s="18"/>
      <c r="F6" s="18"/>
      <c r="G6" s="18"/>
      <c r="H6" s="18"/>
      <c r="I6" s="18"/>
      <c r="J6" s="18"/>
      <c r="K6" s="18"/>
      <c r="L6" s="18"/>
      <c r="M6" s="18"/>
      <c r="N6" s="18"/>
      <c r="O6" s="18"/>
      <c r="P6" s="18"/>
      <c r="Q6" s="18"/>
      <c r="R6" s="18"/>
      <c r="U6" s="18" t="s">
        <v>79</v>
      </c>
      <c r="V6" s="18"/>
      <c r="W6" s="18"/>
      <c r="X6" s="18"/>
      <c r="Y6" s="18"/>
      <c r="Z6" s="18"/>
      <c r="AA6" s="18"/>
    </row>
    <row r="8" spans="2:27" x14ac:dyDescent="0.25">
      <c r="E8" s="18" t="s">
        <v>75</v>
      </c>
      <c r="F8" s="18"/>
      <c r="G8" s="18"/>
      <c r="H8" s="18"/>
      <c r="I8" s="18"/>
      <c r="K8" s="18" t="s">
        <v>63</v>
      </c>
      <c r="L8" s="18"/>
      <c r="M8" s="18"/>
      <c r="N8" s="18"/>
      <c r="O8" s="18"/>
      <c r="P8" s="18"/>
      <c r="Q8" s="18"/>
      <c r="R8" s="18"/>
      <c r="U8" s="18" t="s">
        <v>56</v>
      </c>
      <c r="V8" s="18"/>
      <c r="W8" s="18"/>
    </row>
    <row r="9" spans="2:27" x14ac:dyDescent="0.25">
      <c r="G9" s="15" t="s">
        <v>68</v>
      </c>
      <c r="H9" s="15" t="s">
        <v>69</v>
      </c>
      <c r="I9" s="15" t="s">
        <v>74</v>
      </c>
      <c r="U9" s="15" t="s">
        <v>64</v>
      </c>
      <c r="V9" s="15" t="s">
        <v>65</v>
      </c>
      <c r="W9" s="15" t="s">
        <v>66</v>
      </c>
      <c r="X9" s="15" t="s">
        <v>67</v>
      </c>
      <c r="Y9" s="15" t="s">
        <v>68</v>
      </c>
      <c r="Z9" s="15" t="s">
        <v>69</v>
      </c>
      <c r="AA9" s="15" t="s">
        <v>59</v>
      </c>
    </row>
    <row r="10" spans="2:27" x14ac:dyDescent="0.25">
      <c r="G10" s="33">
        <f>Y10</f>
        <v>10</v>
      </c>
      <c r="H10" s="33">
        <f>Z10</f>
        <v>11</v>
      </c>
      <c r="I10" s="33">
        <f>SUM(G10:H10)</f>
        <v>21</v>
      </c>
      <c r="K10" s="48" t="s">
        <v>76</v>
      </c>
      <c r="L10" s="48"/>
      <c r="M10" s="48"/>
      <c r="N10" s="48"/>
      <c r="O10" s="48"/>
      <c r="P10" s="48"/>
      <c r="Q10" s="48"/>
      <c r="R10" s="29"/>
      <c r="T10" t="s">
        <v>57</v>
      </c>
      <c r="U10" s="33">
        <f t="shared" ref="U10:Z10" si="0">SUM(U15:U1048576)</f>
        <v>1</v>
      </c>
      <c r="V10" s="33">
        <f t="shared" si="0"/>
        <v>2</v>
      </c>
      <c r="W10" s="33">
        <f t="shared" si="0"/>
        <v>2</v>
      </c>
      <c r="X10" s="33">
        <f t="shared" si="0"/>
        <v>4</v>
      </c>
      <c r="Y10" s="33">
        <f t="shared" si="0"/>
        <v>10</v>
      </c>
      <c r="Z10" s="33">
        <f t="shared" si="0"/>
        <v>11</v>
      </c>
      <c r="AA10" s="33">
        <f>SUM(U10:Z10)</f>
        <v>30</v>
      </c>
    </row>
    <row r="11" spans="2:27" x14ac:dyDescent="0.25">
      <c r="G11" s="34">
        <f>Y11</f>
        <v>0.33333333333333331</v>
      </c>
      <c r="H11" s="34">
        <f>Z11</f>
        <v>0.36666666666666664</v>
      </c>
      <c r="I11" s="34">
        <f>SUM(G11:H11)</f>
        <v>0.7</v>
      </c>
      <c r="K11" s="48"/>
      <c r="L11" s="48"/>
      <c r="M11" s="48"/>
      <c r="N11" s="48"/>
      <c r="O11" s="48"/>
      <c r="P11" s="48"/>
      <c r="Q11" s="48"/>
      <c r="R11" s="29"/>
      <c r="T11" t="s">
        <v>58</v>
      </c>
      <c r="U11" s="34">
        <f>U10/$AA$10</f>
        <v>3.3333333333333333E-2</v>
      </c>
      <c r="V11" s="34">
        <f t="shared" ref="V11:Z11" si="1">V10/$AA$10</f>
        <v>6.6666666666666666E-2</v>
      </c>
      <c r="W11" s="34">
        <f t="shared" si="1"/>
        <v>6.6666666666666666E-2</v>
      </c>
      <c r="X11" s="34">
        <f t="shared" si="1"/>
        <v>0.13333333333333333</v>
      </c>
      <c r="Y11" s="34">
        <f t="shared" si="1"/>
        <v>0.33333333333333331</v>
      </c>
      <c r="Z11" s="34">
        <f t="shared" si="1"/>
        <v>0.36666666666666664</v>
      </c>
      <c r="AA11" s="23"/>
    </row>
    <row r="13" spans="2:27" x14ac:dyDescent="0.25">
      <c r="B13" s="18" t="s">
        <v>61</v>
      </c>
      <c r="C13" s="18"/>
      <c r="D13" s="18"/>
      <c r="E13" s="18"/>
      <c r="F13" s="18"/>
      <c r="G13" s="18"/>
      <c r="H13" s="18"/>
      <c r="I13" s="18"/>
      <c r="K13" s="18" t="s">
        <v>63</v>
      </c>
      <c r="L13" s="18"/>
      <c r="M13" s="18"/>
      <c r="N13" s="18"/>
      <c r="O13" s="18"/>
      <c r="P13" s="18"/>
      <c r="Q13" s="18"/>
      <c r="R13" s="18"/>
      <c r="U13" s="18" t="s">
        <v>51</v>
      </c>
      <c r="V13" s="18"/>
      <c r="W13" s="18"/>
      <c r="X13" s="18"/>
      <c r="Y13" s="18"/>
      <c r="Z13" s="18"/>
    </row>
    <row r="14" spans="2:27" x14ac:dyDescent="0.25">
      <c r="U14" s="15" t="s">
        <v>64</v>
      </c>
      <c r="V14" s="15" t="s">
        <v>65</v>
      </c>
      <c r="W14" s="15" t="s">
        <v>66</v>
      </c>
      <c r="X14" s="15" t="s">
        <v>67</v>
      </c>
      <c r="Y14" s="15" t="s">
        <v>68</v>
      </c>
      <c r="Z14" s="15" t="s">
        <v>69</v>
      </c>
    </row>
    <row r="15" spans="2:27" x14ac:dyDescent="0.25">
      <c r="K15" s="48"/>
      <c r="L15" s="48"/>
      <c r="M15" s="48"/>
      <c r="N15" s="48"/>
      <c r="O15" s="48"/>
      <c r="P15" s="48"/>
      <c r="Q15" s="48"/>
      <c r="R15" s="29"/>
      <c r="U15" s="15">
        <v>1</v>
      </c>
      <c r="V15" s="15"/>
      <c r="W15" s="15"/>
      <c r="X15" s="15"/>
      <c r="Y15" s="15"/>
      <c r="Z15" s="15"/>
    </row>
    <row r="16" spans="2:27" x14ac:dyDescent="0.25">
      <c r="K16" s="48"/>
      <c r="L16" s="48"/>
      <c r="M16" s="48"/>
      <c r="N16" s="48"/>
      <c r="O16" s="48"/>
      <c r="P16" s="48"/>
      <c r="Q16" s="48"/>
      <c r="R16" s="29"/>
      <c r="U16" s="15"/>
      <c r="V16" s="15">
        <v>1</v>
      </c>
      <c r="W16" s="15"/>
      <c r="X16" s="15"/>
      <c r="Y16" s="15"/>
      <c r="Z16" s="15"/>
    </row>
    <row r="17" spans="11:26" x14ac:dyDescent="0.25">
      <c r="K17" s="48"/>
      <c r="L17" s="48"/>
      <c r="M17" s="48"/>
      <c r="N17" s="48"/>
      <c r="O17" s="48"/>
      <c r="P17" s="48"/>
      <c r="Q17" s="48"/>
      <c r="R17" s="29"/>
      <c r="U17" s="15"/>
      <c r="V17" s="15">
        <v>1</v>
      </c>
      <c r="W17" s="15"/>
      <c r="X17" s="15"/>
      <c r="Y17" s="15"/>
      <c r="Z17" s="15"/>
    </row>
    <row r="18" spans="11:26" x14ac:dyDescent="0.25">
      <c r="K18" s="48"/>
      <c r="L18" s="48"/>
      <c r="M18" s="48"/>
      <c r="N18" s="48"/>
      <c r="O18" s="48"/>
      <c r="P18" s="48"/>
      <c r="Q18" s="48"/>
      <c r="R18" s="29"/>
      <c r="U18" s="15"/>
      <c r="V18" s="15"/>
      <c r="W18" s="15"/>
      <c r="X18" s="15">
        <v>1</v>
      </c>
      <c r="Y18" s="15"/>
      <c r="Z18" s="15"/>
    </row>
    <row r="19" spans="11:26" x14ac:dyDescent="0.25">
      <c r="K19" s="48"/>
      <c r="L19" s="48"/>
      <c r="M19" s="48"/>
      <c r="N19" s="48"/>
      <c r="O19" s="48"/>
      <c r="P19" s="48"/>
      <c r="Q19" s="48"/>
      <c r="R19" s="29"/>
      <c r="U19" s="15"/>
      <c r="V19" s="15"/>
      <c r="W19" s="15"/>
      <c r="X19" s="15">
        <v>1</v>
      </c>
      <c r="Y19" s="15"/>
      <c r="Z19" s="15"/>
    </row>
    <row r="20" spans="11:26" x14ac:dyDescent="0.25">
      <c r="K20" s="48"/>
      <c r="L20" s="48"/>
      <c r="M20" s="48"/>
      <c r="N20" s="48"/>
      <c r="O20" s="48"/>
      <c r="P20" s="48"/>
      <c r="Q20" s="48"/>
      <c r="R20" s="29"/>
      <c r="U20" s="15"/>
      <c r="V20" s="15"/>
      <c r="W20" s="15"/>
      <c r="X20" s="15">
        <v>1</v>
      </c>
      <c r="Y20" s="15"/>
      <c r="Z20" s="15"/>
    </row>
    <row r="21" spans="11:26" x14ac:dyDescent="0.25">
      <c r="K21" s="48"/>
      <c r="L21" s="48"/>
      <c r="M21" s="48"/>
      <c r="N21" s="48"/>
      <c r="O21" s="48"/>
      <c r="P21" s="48"/>
      <c r="Q21" s="48"/>
      <c r="R21" s="29"/>
      <c r="U21" s="15"/>
      <c r="V21" s="15"/>
      <c r="W21" s="15">
        <v>1</v>
      </c>
      <c r="X21" s="15"/>
      <c r="Y21" s="15"/>
      <c r="Z21" s="15"/>
    </row>
    <row r="22" spans="11:26" x14ac:dyDescent="0.25">
      <c r="K22" s="48"/>
      <c r="L22" s="48"/>
      <c r="M22" s="48"/>
      <c r="N22" s="48"/>
      <c r="O22" s="48"/>
      <c r="P22" s="48"/>
      <c r="Q22" s="48"/>
      <c r="R22" s="29"/>
      <c r="U22" s="15"/>
      <c r="V22" s="15"/>
      <c r="W22" s="15">
        <v>1</v>
      </c>
      <c r="X22" s="15"/>
      <c r="Y22" s="15"/>
      <c r="Z22" s="15"/>
    </row>
    <row r="23" spans="11:26" x14ac:dyDescent="0.25">
      <c r="K23" s="48"/>
      <c r="L23" s="48"/>
      <c r="M23" s="48"/>
      <c r="N23" s="48"/>
      <c r="O23" s="48"/>
      <c r="P23" s="48"/>
      <c r="Q23" s="48"/>
      <c r="R23" s="29"/>
      <c r="U23" s="15"/>
      <c r="V23" s="15"/>
      <c r="W23" s="15"/>
      <c r="X23" s="15"/>
      <c r="Y23" s="15">
        <v>1</v>
      </c>
      <c r="Z23" s="15"/>
    </row>
    <row r="24" spans="11:26" x14ac:dyDescent="0.25">
      <c r="K24" s="48"/>
      <c r="L24" s="48"/>
      <c r="M24" s="48"/>
      <c r="N24" s="48"/>
      <c r="O24" s="48"/>
      <c r="P24" s="48"/>
      <c r="Q24" s="48"/>
      <c r="R24" s="29"/>
      <c r="U24" s="15"/>
      <c r="V24" s="15"/>
      <c r="W24" s="15"/>
      <c r="X24" s="15"/>
      <c r="Y24" s="15">
        <v>1</v>
      </c>
      <c r="Z24" s="15"/>
    </row>
    <row r="25" spans="11:26" x14ac:dyDescent="0.25">
      <c r="K25" s="48"/>
      <c r="L25" s="48"/>
      <c r="M25" s="48"/>
      <c r="N25" s="48"/>
      <c r="O25" s="48"/>
      <c r="P25" s="48"/>
      <c r="Q25" s="48"/>
      <c r="R25" s="29"/>
      <c r="U25" s="15"/>
      <c r="V25" s="15"/>
      <c r="W25" s="15"/>
      <c r="X25" s="15"/>
      <c r="Y25" s="15">
        <v>1</v>
      </c>
      <c r="Z25" s="15"/>
    </row>
    <row r="26" spans="11:26" x14ac:dyDescent="0.25">
      <c r="K26" s="48"/>
      <c r="L26" s="48"/>
      <c r="M26" s="48"/>
      <c r="N26" s="48"/>
      <c r="O26" s="48"/>
      <c r="P26" s="48"/>
      <c r="Q26" s="48"/>
      <c r="R26" s="29"/>
      <c r="U26" s="15"/>
      <c r="V26" s="15"/>
      <c r="W26" s="15"/>
      <c r="X26" s="15"/>
      <c r="Y26" s="15">
        <v>1</v>
      </c>
      <c r="Z26" s="15"/>
    </row>
    <row r="27" spans="11:26" x14ac:dyDescent="0.25">
      <c r="K27" s="48"/>
      <c r="L27" s="48"/>
      <c r="M27" s="48"/>
      <c r="N27" s="48"/>
      <c r="O27" s="48"/>
      <c r="P27" s="48"/>
      <c r="Q27" s="48"/>
      <c r="R27" s="29"/>
      <c r="U27" s="15"/>
      <c r="V27" s="15"/>
      <c r="W27" s="15"/>
      <c r="X27" s="15"/>
      <c r="Y27" s="15">
        <v>1</v>
      </c>
      <c r="Z27" s="15"/>
    </row>
    <row r="28" spans="11:26" x14ac:dyDescent="0.25">
      <c r="K28" s="48"/>
      <c r="L28" s="48"/>
      <c r="M28" s="48"/>
      <c r="N28" s="48"/>
      <c r="O28" s="48"/>
      <c r="P28" s="48"/>
      <c r="Q28" s="48"/>
      <c r="R28" s="29"/>
      <c r="U28" s="15"/>
      <c r="V28" s="15"/>
      <c r="W28" s="15"/>
      <c r="X28" s="15"/>
      <c r="Y28" s="15">
        <v>1</v>
      </c>
      <c r="Z28" s="15"/>
    </row>
    <row r="29" spans="11:26" x14ac:dyDescent="0.25">
      <c r="K29" s="48"/>
      <c r="L29" s="48"/>
      <c r="M29" s="48"/>
      <c r="N29" s="48"/>
      <c r="O29" s="48"/>
      <c r="P29" s="48"/>
      <c r="Q29" s="48"/>
      <c r="R29" s="29"/>
      <c r="U29" s="15"/>
      <c r="V29" s="15"/>
      <c r="W29" s="15"/>
      <c r="X29" s="15"/>
      <c r="Y29" s="15">
        <v>1</v>
      </c>
      <c r="Z29" s="15"/>
    </row>
    <row r="30" spans="11:26" x14ac:dyDescent="0.25">
      <c r="K30" s="48"/>
      <c r="L30" s="48"/>
      <c r="M30" s="48"/>
      <c r="N30" s="48"/>
      <c r="O30" s="48"/>
      <c r="P30" s="48"/>
      <c r="Q30" s="48"/>
      <c r="R30" s="29"/>
      <c r="U30" s="15"/>
      <c r="V30" s="15"/>
      <c r="W30" s="15"/>
      <c r="X30" s="15"/>
      <c r="Y30" s="15">
        <v>1</v>
      </c>
      <c r="Z30" s="15"/>
    </row>
    <row r="31" spans="11:26" x14ac:dyDescent="0.25">
      <c r="K31" s="48"/>
      <c r="L31" s="48"/>
      <c r="M31" s="48"/>
      <c r="N31" s="48"/>
      <c r="O31" s="48"/>
      <c r="P31" s="48"/>
      <c r="Q31" s="48"/>
      <c r="R31" s="29"/>
      <c r="U31" s="15"/>
      <c r="V31" s="15"/>
      <c r="W31" s="15"/>
      <c r="X31" s="15"/>
      <c r="Y31" s="15"/>
      <c r="Z31" s="15">
        <v>1</v>
      </c>
    </row>
    <row r="32" spans="11:26" x14ac:dyDescent="0.25">
      <c r="U32" s="15"/>
      <c r="V32" s="15"/>
      <c r="W32" s="15"/>
      <c r="X32" s="15"/>
      <c r="Y32" s="15"/>
      <c r="Z32" s="15">
        <v>1</v>
      </c>
    </row>
    <row r="33" spans="2:26" x14ac:dyDescent="0.25">
      <c r="B33" s="18" t="s">
        <v>62</v>
      </c>
      <c r="C33" s="18"/>
      <c r="D33" s="18"/>
      <c r="E33" s="18"/>
      <c r="F33" s="18"/>
      <c r="G33" s="18"/>
      <c r="H33" s="18"/>
      <c r="I33" s="18"/>
      <c r="U33" s="15"/>
      <c r="V33" s="15"/>
      <c r="W33" s="15"/>
      <c r="X33" s="15"/>
      <c r="Y33" s="15"/>
      <c r="Z33" s="15">
        <v>1</v>
      </c>
    </row>
    <row r="34" spans="2:26" x14ac:dyDescent="0.25">
      <c r="U34" s="15"/>
      <c r="V34" s="15"/>
      <c r="W34" s="15"/>
      <c r="X34" s="15"/>
      <c r="Y34" s="15"/>
      <c r="Z34" s="15">
        <v>1</v>
      </c>
    </row>
    <row r="35" spans="2:26" x14ac:dyDescent="0.25">
      <c r="K35" s="48"/>
      <c r="L35" s="48"/>
      <c r="M35" s="48"/>
      <c r="N35" s="48"/>
      <c r="O35" s="48"/>
      <c r="P35" s="48"/>
      <c r="Q35" s="48"/>
      <c r="R35" s="29"/>
      <c r="U35" s="15"/>
      <c r="V35" s="15"/>
      <c r="W35" s="15"/>
      <c r="X35" s="15"/>
      <c r="Y35" s="15"/>
      <c r="Z35" s="15">
        <v>1</v>
      </c>
    </row>
    <row r="36" spans="2:26" x14ac:dyDescent="0.25">
      <c r="K36" s="48"/>
      <c r="L36" s="48"/>
      <c r="M36" s="48"/>
      <c r="N36" s="48"/>
      <c r="O36" s="48"/>
      <c r="P36" s="48"/>
      <c r="Q36" s="48"/>
      <c r="R36" s="29"/>
      <c r="U36" s="15"/>
      <c r="V36" s="15"/>
      <c r="W36" s="15"/>
      <c r="X36" s="15"/>
      <c r="Y36" s="15"/>
      <c r="Z36" s="15">
        <v>1</v>
      </c>
    </row>
    <row r="37" spans="2:26" x14ac:dyDescent="0.25">
      <c r="K37" s="48"/>
      <c r="L37" s="48"/>
      <c r="M37" s="48"/>
      <c r="N37" s="48"/>
      <c r="O37" s="48"/>
      <c r="P37" s="48"/>
      <c r="Q37" s="48"/>
      <c r="R37" s="29"/>
      <c r="U37" s="15"/>
      <c r="V37" s="15"/>
      <c r="W37" s="15"/>
      <c r="X37" s="15"/>
      <c r="Y37" s="15"/>
      <c r="Z37" s="15">
        <v>1</v>
      </c>
    </row>
    <row r="38" spans="2:26" x14ac:dyDescent="0.25">
      <c r="K38" s="48"/>
      <c r="L38" s="48"/>
      <c r="M38" s="48"/>
      <c r="N38" s="48"/>
      <c r="O38" s="48"/>
      <c r="P38" s="48"/>
      <c r="Q38" s="48"/>
      <c r="R38" s="29"/>
      <c r="U38" s="15"/>
      <c r="V38" s="15"/>
      <c r="W38" s="15"/>
      <c r="X38" s="15"/>
      <c r="Y38" s="15"/>
      <c r="Z38" s="15">
        <v>1</v>
      </c>
    </row>
    <row r="39" spans="2:26" x14ac:dyDescent="0.25">
      <c r="K39" s="48"/>
      <c r="L39" s="48"/>
      <c r="M39" s="48"/>
      <c r="N39" s="48"/>
      <c r="O39" s="48"/>
      <c r="P39" s="48"/>
      <c r="Q39" s="48"/>
      <c r="R39" s="29"/>
      <c r="U39" s="15"/>
      <c r="V39" s="15"/>
      <c r="W39" s="15"/>
      <c r="X39" s="15"/>
      <c r="Y39" s="15"/>
      <c r="Z39" s="15">
        <v>1</v>
      </c>
    </row>
    <row r="40" spans="2:26" x14ac:dyDescent="0.25">
      <c r="K40" s="48"/>
      <c r="L40" s="48"/>
      <c r="M40" s="48"/>
      <c r="N40" s="48"/>
      <c r="O40" s="48"/>
      <c r="P40" s="48"/>
      <c r="Q40" s="48"/>
      <c r="R40" s="29"/>
      <c r="U40" s="15"/>
      <c r="V40" s="15"/>
      <c r="W40" s="15"/>
      <c r="X40" s="15">
        <v>1</v>
      </c>
      <c r="Y40" s="15"/>
      <c r="Z40" s="15"/>
    </row>
    <row r="41" spans="2:26" x14ac:dyDescent="0.25">
      <c r="K41" s="48"/>
      <c r="L41" s="48"/>
      <c r="M41" s="48"/>
      <c r="N41" s="48"/>
      <c r="O41" s="48"/>
      <c r="P41" s="48"/>
      <c r="Q41" s="48"/>
      <c r="R41" s="29"/>
      <c r="U41" s="15"/>
      <c r="V41" s="15"/>
      <c r="W41" s="15"/>
      <c r="X41" s="15"/>
      <c r="Y41" s="15">
        <v>1</v>
      </c>
      <c r="Z41" s="15"/>
    </row>
    <row r="42" spans="2:26" x14ac:dyDescent="0.25">
      <c r="K42" s="48"/>
      <c r="L42" s="48"/>
      <c r="M42" s="48"/>
      <c r="N42" s="48"/>
      <c r="O42" s="48"/>
      <c r="P42" s="48"/>
      <c r="Q42" s="48"/>
      <c r="R42" s="29"/>
      <c r="U42" s="15"/>
      <c r="V42" s="15"/>
      <c r="W42" s="15"/>
      <c r="X42" s="15"/>
      <c r="Y42" s="15">
        <v>1</v>
      </c>
      <c r="Z42" s="15"/>
    </row>
    <row r="43" spans="2:26" x14ac:dyDescent="0.25">
      <c r="K43" s="48"/>
      <c r="L43" s="48"/>
      <c r="M43" s="48"/>
      <c r="N43" s="48"/>
      <c r="O43" s="48"/>
      <c r="P43" s="48"/>
      <c r="Q43" s="48"/>
      <c r="R43" s="29"/>
      <c r="U43" s="15"/>
      <c r="V43" s="15"/>
      <c r="W43" s="15"/>
      <c r="X43" s="15"/>
      <c r="Y43" s="15"/>
      <c r="Z43" s="15">
        <v>1</v>
      </c>
    </row>
    <row r="44" spans="2:26" x14ac:dyDescent="0.25">
      <c r="K44" s="48"/>
      <c r="L44" s="48"/>
      <c r="M44" s="48"/>
      <c r="N44" s="48"/>
      <c r="O44" s="48"/>
      <c r="P44" s="48"/>
      <c r="Q44" s="48"/>
      <c r="R44" s="29"/>
      <c r="U44" s="15"/>
      <c r="V44" s="15"/>
      <c r="W44" s="15"/>
      <c r="X44" s="15"/>
      <c r="Y44" s="15"/>
      <c r="Z44" s="15">
        <v>1</v>
      </c>
    </row>
    <row r="45" spans="2:26" x14ac:dyDescent="0.25">
      <c r="K45" s="48"/>
      <c r="L45" s="48"/>
      <c r="M45" s="48"/>
      <c r="N45" s="48"/>
      <c r="O45" s="48"/>
      <c r="P45" s="48"/>
      <c r="Q45" s="48"/>
      <c r="R45" s="29"/>
    </row>
    <row r="46" spans="2:26" x14ac:dyDescent="0.25">
      <c r="K46" s="48"/>
      <c r="L46" s="48"/>
      <c r="M46" s="48"/>
      <c r="N46" s="48"/>
      <c r="O46" s="48"/>
      <c r="P46" s="48"/>
      <c r="Q46" s="48"/>
      <c r="R46" s="29"/>
    </row>
    <row r="47" spans="2:26" x14ac:dyDescent="0.25">
      <c r="K47" s="48"/>
      <c r="L47" s="48"/>
      <c r="M47" s="48"/>
      <c r="N47" s="48"/>
      <c r="O47" s="48"/>
      <c r="P47" s="48"/>
      <c r="Q47" s="48"/>
      <c r="R47" s="29"/>
    </row>
    <row r="48" spans="2:26" x14ac:dyDescent="0.25">
      <c r="K48" s="48"/>
      <c r="L48" s="48"/>
      <c r="M48" s="48"/>
      <c r="N48" s="48"/>
      <c r="O48" s="48"/>
      <c r="P48" s="48"/>
      <c r="Q48" s="48"/>
      <c r="R48" s="29"/>
    </row>
    <row r="49" spans="11:18" x14ac:dyDescent="0.25">
      <c r="K49" s="48"/>
      <c r="L49" s="48"/>
      <c r="M49" s="48"/>
      <c r="N49" s="48"/>
      <c r="O49" s="48"/>
      <c r="P49" s="48"/>
      <c r="Q49" s="48"/>
      <c r="R49" s="29"/>
    </row>
    <row r="50" spans="11:18" x14ac:dyDescent="0.25">
      <c r="K50" s="48"/>
      <c r="L50" s="48"/>
      <c r="M50" s="48"/>
      <c r="N50" s="48"/>
      <c r="O50" s="48"/>
      <c r="P50" s="48"/>
      <c r="Q50" s="48"/>
      <c r="R50" s="29"/>
    </row>
    <row r="51" spans="11:18" x14ac:dyDescent="0.25">
      <c r="K51" s="48"/>
      <c r="L51" s="48"/>
      <c r="M51" s="48"/>
      <c r="N51" s="48"/>
      <c r="O51" s="48"/>
      <c r="P51" s="48"/>
      <c r="Q51" s="48"/>
      <c r="R51" s="29"/>
    </row>
  </sheetData>
  <mergeCells count="3">
    <mergeCell ref="K10:Q11"/>
    <mergeCell ref="K15:Q31"/>
    <mergeCell ref="K35:Q5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F60C-DF45-4C26-B53F-12AE402F8799}">
  <dimension ref="B2:AB54"/>
  <sheetViews>
    <sheetView zoomScale="40" zoomScaleNormal="40" workbookViewId="0">
      <selection activeCell="U46" sqref="U46"/>
    </sheetView>
  </sheetViews>
  <sheetFormatPr defaultColWidth="8.875" defaultRowHeight="15.75" x14ac:dyDescent="0.25"/>
  <cols>
    <col min="2" max="5" width="10.25" customWidth="1"/>
    <col min="6" max="6" width="49.875" customWidth="1"/>
    <col min="7" max="9" width="14.875" customWidth="1"/>
    <col min="17" max="18" width="12" customWidth="1"/>
    <col min="19" max="20" width="10" bestFit="1" customWidth="1"/>
    <col min="21" max="21" width="60.25" bestFit="1" customWidth="1"/>
    <col min="22" max="22" width="14.75" bestFit="1" customWidth="1"/>
    <col min="23" max="23" width="14.875" bestFit="1" customWidth="1"/>
    <col min="26" max="26" width="12.375" bestFit="1" customWidth="1"/>
    <col min="27" max="27" width="12.5" bestFit="1" customWidth="1"/>
    <col min="29" max="29" width="10" bestFit="1" customWidth="1"/>
    <col min="30" max="30" width="49.875" bestFit="1" customWidth="1"/>
    <col min="31" max="31" width="15" bestFit="1" customWidth="1"/>
    <col min="32" max="32" width="7.875" bestFit="1" customWidth="1"/>
    <col min="33" max="33" width="7" bestFit="1" customWidth="1"/>
    <col min="34" max="34" width="5.5" bestFit="1" customWidth="1"/>
    <col min="35" max="35" width="12.5" bestFit="1" customWidth="1"/>
    <col min="36" max="36" width="4.875" bestFit="1" customWidth="1"/>
  </cols>
  <sheetData>
    <row r="2" spans="2:28" x14ac:dyDescent="0.25">
      <c r="B2" s="18" t="s">
        <v>77</v>
      </c>
      <c r="C2" s="18"/>
      <c r="D2" s="18"/>
      <c r="E2" s="18"/>
      <c r="F2" s="18"/>
      <c r="G2" s="18"/>
      <c r="H2" s="23"/>
    </row>
    <row r="3" spans="2:28" x14ac:dyDescent="0.25">
      <c r="B3" s="23"/>
      <c r="C3" s="36"/>
      <c r="D3" s="37"/>
      <c r="E3" s="38"/>
      <c r="F3" s="23"/>
      <c r="G3" s="23"/>
      <c r="H3" s="23"/>
    </row>
    <row r="4" spans="2:28" x14ac:dyDescent="0.25">
      <c r="B4" s="18" t="s">
        <v>11</v>
      </c>
      <c r="C4" s="18"/>
      <c r="D4" s="18"/>
      <c r="E4" s="30"/>
      <c r="F4" s="24" t="s">
        <v>39</v>
      </c>
      <c r="G4" s="20" t="s">
        <v>84</v>
      </c>
      <c r="H4" s="15"/>
      <c r="I4" s="15"/>
      <c r="J4" s="15"/>
      <c r="K4" s="15"/>
      <c r="L4" s="15"/>
    </row>
    <row r="6" spans="2:28" x14ac:dyDescent="0.25">
      <c r="B6" s="18" t="s">
        <v>78</v>
      </c>
      <c r="C6" s="18"/>
      <c r="D6" s="18"/>
      <c r="E6" s="18"/>
      <c r="F6" s="18"/>
      <c r="G6" s="18"/>
      <c r="H6" s="18"/>
      <c r="I6" s="18"/>
      <c r="J6" s="18"/>
      <c r="K6" s="18"/>
      <c r="L6" s="18"/>
      <c r="M6" s="18"/>
      <c r="N6" s="18"/>
      <c r="O6" s="18"/>
      <c r="P6" s="18"/>
      <c r="Q6" s="18"/>
      <c r="R6" s="18"/>
      <c r="U6" s="18" t="s">
        <v>79</v>
      </c>
      <c r="V6" s="18"/>
      <c r="W6" s="18"/>
      <c r="X6" s="18"/>
      <c r="Y6" s="18"/>
      <c r="Z6" s="18"/>
      <c r="AA6" s="18"/>
    </row>
    <row r="7" spans="2:28" x14ac:dyDescent="0.25">
      <c r="T7" s="23"/>
    </row>
    <row r="8" spans="2:28" x14ac:dyDescent="0.25">
      <c r="E8" s="18" t="s">
        <v>75</v>
      </c>
      <c r="F8" s="18"/>
      <c r="G8" s="18"/>
      <c r="H8" s="18"/>
      <c r="I8" s="18"/>
      <c r="K8" s="18" t="s">
        <v>63</v>
      </c>
      <c r="L8" s="18"/>
      <c r="M8" s="18"/>
      <c r="N8" s="18"/>
      <c r="O8" s="18"/>
      <c r="P8" s="18"/>
      <c r="Q8" s="18"/>
      <c r="R8" s="18"/>
      <c r="T8" s="23"/>
      <c r="U8" s="18" t="s">
        <v>93</v>
      </c>
    </row>
    <row r="9" spans="2:28" x14ac:dyDescent="0.25">
      <c r="G9" s="15" t="s">
        <v>82</v>
      </c>
      <c r="H9" s="15" t="s">
        <v>83</v>
      </c>
      <c r="I9" s="15" t="s">
        <v>74</v>
      </c>
      <c r="T9" s="23"/>
      <c r="U9" s="23" t="s">
        <v>90</v>
      </c>
      <c r="V9" s="15" t="s">
        <v>64</v>
      </c>
      <c r="W9" s="15" t="s">
        <v>80</v>
      </c>
      <c r="X9" s="15" t="s">
        <v>81</v>
      </c>
      <c r="Y9" s="15" t="s">
        <v>67</v>
      </c>
      <c r="Z9" s="15" t="s">
        <v>82</v>
      </c>
      <c r="AA9" s="15" t="s">
        <v>83</v>
      </c>
      <c r="AB9" s="33" t="s">
        <v>59</v>
      </c>
    </row>
    <row r="10" spans="2:28" x14ac:dyDescent="0.25">
      <c r="F10" s="33" t="str">
        <f>U10</f>
        <v>Is relevant to me</v>
      </c>
      <c r="G10" s="39">
        <f>Z10/$AB$10</f>
        <v>0.33333333333333331</v>
      </c>
      <c r="H10" s="39">
        <f>AA10/$AB$10</f>
        <v>0.36666666666666664</v>
      </c>
      <c r="I10" s="39">
        <f>SUM(G10:H10)</f>
        <v>0.7</v>
      </c>
      <c r="K10" s="49"/>
      <c r="L10" s="49"/>
      <c r="M10" s="49"/>
      <c r="N10" s="49"/>
      <c r="O10" s="49"/>
      <c r="P10" s="49"/>
      <c r="Q10" s="49"/>
      <c r="R10" s="49"/>
      <c r="T10" s="23"/>
      <c r="U10" s="15" t="s">
        <v>85</v>
      </c>
      <c r="V10" s="15">
        <v>1</v>
      </c>
      <c r="W10" s="15">
        <v>2</v>
      </c>
      <c r="X10" s="15">
        <v>2</v>
      </c>
      <c r="Y10" s="15">
        <v>4</v>
      </c>
      <c r="Z10" s="15">
        <v>10</v>
      </c>
      <c r="AA10" s="15">
        <v>11</v>
      </c>
      <c r="AB10" s="33">
        <f>SUM(V10:AA10)</f>
        <v>30</v>
      </c>
    </row>
    <row r="11" spans="2:28" x14ac:dyDescent="0.25">
      <c r="F11" s="33" t="str">
        <f t="shared" ref="F11:F14" si="0">U11</f>
        <v>Makes me feel welcome</v>
      </c>
      <c r="G11" s="39">
        <f>Z11/$AB$11</f>
        <v>0.16666666666666666</v>
      </c>
      <c r="H11" s="39">
        <f>AA11/$AB$11</f>
        <v>0.2</v>
      </c>
      <c r="I11" s="39">
        <f>SUM(G11:H11)</f>
        <v>0.3666666666666667</v>
      </c>
      <c r="K11" s="49"/>
      <c r="L11" s="49"/>
      <c r="M11" s="49"/>
      <c r="N11" s="49"/>
      <c r="O11" s="49"/>
      <c r="P11" s="49"/>
      <c r="Q11" s="49"/>
      <c r="R11" s="49"/>
      <c r="T11" s="23"/>
      <c r="U11" s="15" t="s">
        <v>86</v>
      </c>
      <c r="V11" s="15">
        <v>5</v>
      </c>
      <c r="W11" s="15">
        <v>3</v>
      </c>
      <c r="X11" s="15">
        <v>4</v>
      </c>
      <c r="Y11" s="15">
        <v>7</v>
      </c>
      <c r="Z11" s="15">
        <v>5</v>
      </c>
      <c r="AA11" s="15">
        <v>6</v>
      </c>
      <c r="AB11" s="33">
        <f t="shared" ref="AB11:AB14" si="1">SUM(V11:AA11)</f>
        <v>30</v>
      </c>
    </row>
    <row r="12" spans="2:28" x14ac:dyDescent="0.25">
      <c r="F12" s="33" t="str">
        <f t="shared" si="0"/>
        <v>Challenges my thinking</v>
      </c>
      <c r="G12" s="39">
        <f>Z12/$AB$12</f>
        <v>0.3</v>
      </c>
      <c r="H12" s="39">
        <f>AA12/$AB$12</f>
        <v>0.13333333333333333</v>
      </c>
      <c r="I12" s="39">
        <f>SUM(G12:H12)</f>
        <v>0.43333333333333335</v>
      </c>
      <c r="K12" s="49"/>
      <c r="L12" s="49"/>
      <c r="M12" s="49"/>
      <c r="N12" s="49"/>
      <c r="O12" s="49"/>
      <c r="P12" s="49"/>
      <c r="Q12" s="49"/>
      <c r="R12" s="49"/>
      <c r="T12" s="23"/>
      <c r="U12" s="15" t="s">
        <v>87</v>
      </c>
      <c r="V12" s="15">
        <v>1</v>
      </c>
      <c r="W12" s="15">
        <v>6</v>
      </c>
      <c r="X12" s="15">
        <v>4</v>
      </c>
      <c r="Y12" s="15">
        <v>6</v>
      </c>
      <c r="Z12" s="15">
        <v>9</v>
      </c>
      <c r="AA12" s="15">
        <v>4</v>
      </c>
      <c r="AB12" s="33">
        <f t="shared" si="1"/>
        <v>30</v>
      </c>
    </row>
    <row r="13" spans="2:28" x14ac:dyDescent="0.25">
      <c r="F13" s="33" t="str">
        <f t="shared" si="0"/>
        <v>Makes me think of [insert topic] is new ways</v>
      </c>
      <c r="G13" s="39">
        <f>Z13/$AB$13</f>
        <v>0.21276595744680851</v>
      </c>
      <c r="H13" s="39">
        <f>AA13/$AB$13</f>
        <v>0.49645390070921985</v>
      </c>
      <c r="I13" s="39">
        <f>SUM(G13:H13)</f>
        <v>0.70921985815602839</v>
      </c>
      <c r="K13" s="49"/>
      <c r="L13" s="49"/>
      <c r="M13" s="49"/>
      <c r="N13" s="49"/>
      <c r="O13" s="49"/>
      <c r="P13" s="49"/>
      <c r="Q13" s="49"/>
      <c r="R13" s="49"/>
      <c r="U13" s="15" t="s">
        <v>88</v>
      </c>
      <c r="V13" s="15">
        <v>2</v>
      </c>
      <c r="W13" s="15">
        <v>0.2</v>
      </c>
      <c r="X13" s="15">
        <v>2</v>
      </c>
      <c r="Y13" s="15">
        <v>4</v>
      </c>
      <c r="Z13" s="15">
        <v>6</v>
      </c>
      <c r="AA13" s="15">
        <v>14</v>
      </c>
      <c r="AB13" s="33">
        <f t="shared" si="1"/>
        <v>28.2</v>
      </c>
    </row>
    <row r="14" spans="2:28" x14ac:dyDescent="0.25">
      <c r="F14" s="33" t="str">
        <f t="shared" si="0"/>
        <v>Is accessible to people from a diverse range of backgrounds</v>
      </c>
      <c r="G14" s="39">
        <f>Z14/$AB$14</f>
        <v>0.56666666666666665</v>
      </c>
      <c r="H14" s="39">
        <f>AA14/$AB$14</f>
        <v>0.2</v>
      </c>
      <c r="I14" s="39">
        <f>SUM(G14:H14)</f>
        <v>0.76666666666666661</v>
      </c>
      <c r="K14" s="49"/>
      <c r="L14" s="49"/>
      <c r="M14" s="49"/>
      <c r="N14" s="49"/>
      <c r="O14" s="49"/>
      <c r="P14" s="49"/>
      <c r="Q14" s="49"/>
      <c r="R14" s="49"/>
      <c r="U14" s="15" t="s">
        <v>89</v>
      </c>
      <c r="V14" s="15">
        <v>1</v>
      </c>
      <c r="W14" s="15">
        <v>0</v>
      </c>
      <c r="X14" s="15">
        <v>2</v>
      </c>
      <c r="Y14" s="15">
        <v>4</v>
      </c>
      <c r="Z14" s="15">
        <v>17</v>
      </c>
      <c r="AA14" s="15">
        <v>6</v>
      </c>
      <c r="AB14" s="33">
        <f t="shared" si="1"/>
        <v>30</v>
      </c>
    </row>
    <row r="15" spans="2:28" x14ac:dyDescent="0.25">
      <c r="U15" s="23"/>
      <c r="V15" s="23"/>
      <c r="W15" s="23"/>
      <c r="X15" s="23"/>
      <c r="Y15" s="23"/>
      <c r="Z15" s="23"/>
      <c r="AA15" s="23"/>
    </row>
    <row r="16" spans="2:28" x14ac:dyDescent="0.25">
      <c r="B16" s="18" t="s">
        <v>61</v>
      </c>
      <c r="C16" s="18"/>
      <c r="D16" s="18"/>
      <c r="E16" s="18"/>
      <c r="F16" s="18"/>
      <c r="G16" s="18"/>
      <c r="H16" s="18"/>
      <c r="I16" s="18"/>
      <c r="K16" s="18" t="s">
        <v>63</v>
      </c>
      <c r="L16" s="18"/>
      <c r="M16" s="18"/>
      <c r="N16" s="18"/>
      <c r="O16" s="18"/>
      <c r="P16" s="18"/>
      <c r="Q16" s="18"/>
      <c r="R16" s="18"/>
      <c r="U16" s="18" t="s">
        <v>92</v>
      </c>
    </row>
    <row r="17" spans="11:28" x14ac:dyDescent="0.25">
      <c r="U17" s="33" t="s">
        <v>90</v>
      </c>
      <c r="V17" s="33" t="s">
        <v>64</v>
      </c>
      <c r="W17" s="33" t="s">
        <v>80</v>
      </c>
      <c r="X17" s="33" t="s">
        <v>81</v>
      </c>
      <c r="Y17" s="33" t="s">
        <v>67</v>
      </c>
      <c r="Z17" s="33" t="s">
        <v>82</v>
      </c>
      <c r="AA17" s="33" t="s">
        <v>83</v>
      </c>
      <c r="AB17" s="33" t="s">
        <v>59</v>
      </c>
    </row>
    <row r="18" spans="11:28" x14ac:dyDescent="0.25">
      <c r="K18" s="48"/>
      <c r="L18" s="48"/>
      <c r="M18" s="48"/>
      <c r="N18" s="48"/>
      <c r="O18" s="48"/>
      <c r="P18" s="48"/>
      <c r="Q18" s="48"/>
      <c r="R18" s="29"/>
      <c r="U18" s="33" t="str">
        <f>U10</f>
        <v>Is relevant to me</v>
      </c>
      <c r="V18" s="34">
        <f>V10/$AB$10</f>
        <v>3.3333333333333333E-2</v>
      </c>
      <c r="W18" s="34">
        <f t="shared" ref="W18:AA18" si="2">W10/$AB$10</f>
        <v>6.6666666666666666E-2</v>
      </c>
      <c r="X18" s="34">
        <f t="shared" si="2"/>
        <v>6.6666666666666666E-2</v>
      </c>
      <c r="Y18" s="34">
        <f t="shared" si="2"/>
        <v>0.13333333333333333</v>
      </c>
      <c r="Z18" s="34">
        <f t="shared" si="2"/>
        <v>0.33333333333333331</v>
      </c>
      <c r="AA18" s="34">
        <f t="shared" si="2"/>
        <v>0.36666666666666664</v>
      </c>
      <c r="AB18" s="34">
        <f>SUM(V18:AA18)</f>
        <v>1</v>
      </c>
    </row>
    <row r="19" spans="11:28" x14ac:dyDescent="0.25">
      <c r="K19" s="48"/>
      <c r="L19" s="48"/>
      <c r="M19" s="48"/>
      <c r="N19" s="48"/>
      <c r="O19" s="48"/>
      <c r="P19" s="48"/>
      <c r="Q19" s="48"/>
      <c r="R19" s="29"/>
      <c r="U19" s="33" t="str">
        <f t="shared" ref="U19:U22" si="3">U11</f>
        <v>Makes me feel welcome</v>
      </c>
      <c r="V19" s="34">
        <f>V11/$AB$11</f>
        <v>0.16666666666666666</v>
      </c>
      <c r="W19" s="34">
        <f t="shared" ref="W19:AA19" si="4">W11/$AB$11</f>
        <v>0.1</v>
      </c>
      <c r="X19" s="34">
        <f t="shared" si="4"/>
        <v>0.13333333333333333</v>
      </c>
      <c r="Y19" s="34">
        <f t="shared" si="4"/>
        <v>0.23333333333333334</v>
      </c>
      <c r="Z19" s="34">
        <f t="shared" si="4"/>
        <v>0.16666666666666666</v>
      </c>
      <c r="AA19" s="34">
        <f t="shared" si="4"/>
        <v>0.2</v>
      </c>
      <c r="AB19" s="34">
        <f t="shared" ref="AB19:AB22" si="5">SUM(V19:AA19)</f>
        <v>1</v>
      </c>
    </row>
    <row r="20" spans="11:28" x14ac:dyDescent="0.25">
      <c r="K20" s="48"/>
      <c r="L20" s="48"/>
      <c r="M20" s="48"/>
      <c r="N20" s="48"/>
      <c r="O20" s="48"/>
      <c r="P20" s="48"/>
      <c r="Q20" s="48"/>
      <c r="R20" s="29"/>
      <c r="U20" s="33" t="str">
        <f t="shared" si="3"/>
        <v>Challenges my thinking</v>
      </c>
      <c r="V20" s="34">
        <f>V12/$AB$12</f>
        <v>3.3333333333333333E-2</v>
      </c>
      <c r="W20" s="34">
        <f t="shared" ref="W20:AA20" si="6">W12/$AB$12</f>
        <v>0.2</v>
      </c>
      <c r="X20" s="34">
        <f t="shared" si="6"/>
        <v>0.13333333333333333</v>
      </c>
      <c r="Y20" s="34">
        <f t="shared" si="6"/>
        <v>0.2</v>
      </c>
      <c r="Z20" s="34">
        <f t="shared" si="6"/>
        <v>0.3</v>
      </c>
      <c r="AA20" s="34">
        <f t="shared" si="6"/>
        <v>0.13333333333333333</v>
      </c>
      <c r="AB20" s="34">
        <f t="shared" si="5"/>
        <v>1</v>
      </c>
    </row>
    <row r="21" spans="11:28" x14ac:dyDescent="0.25">
      <c r="K21" s="48"/>
      <c r="L21" s="48"/>
      <c r="M21" s="48"/>
      <c r="N21" s="48"/>
      <c r="O21" s="48"/>
      <c r="P21" s="48"/>
      <c r="Q21" s="48"/>
      <c r="R21" s="29"/>
      <c r="U21" s="33" t="str">
        <f t="shared" si="3"/>
        <v>Makes me think of [insert topic] is new ways</v>
      </c>
      <c r="V21" s="34">
        <f>V13/$AB$13</f>
        <v>7.0921985815602842E-2</v>
      </c>
      <c r="W21" s="34">
        <f t="shared" ref="W21:AA21" si="7">W13/$AB$13</f>
        <v>7.0921985815602844E-3</v>
      </c>
      <c r="X21" s="34">
        <f t="shared" si="7"/>
        <v>7.0921985815602842E-2</v>
      </c>
      <c r="Y21" s="34">
        <f t="shared" si="7"/>
        <v>0.14184397163120568</v>
      </c>
      <c r="Z21" s="34">
        <f t="shared" si="7"/>
        <v>0.21276595744680851</v>
      </c>
      <c r="AA21" s="34">
        <f t="shared" si="7"/>
        <v>0.49645390070921985</v>
      </c>
      <c r="AB21" s="34">
        <f t="shared" si="5"/>
        <v>1</v>
      </c>
    </row>
    <row r="22" spans="11:28" x14ac:dyDescent="0.25">
      <c r="K22" s="48"/>
      <c r="L22" s="48"/>
      <c r="M22" s="48"/>
      <c r="N22" s="48"/>
      <c r="O22" s="48"/>
      <c r="P22" s="48"/>
      <c r="Q22" s="48"/>
      <c r="R22" s="29"/>
      <c r="U22" s="33" t="str">
        <f t="shared" si="3"/>
        <v>Is accessible to people from a diverse range of backgrounds</v>
      </c>
      <c r="V22" s="34">
        <f>V14/$AB$14</f>
        <v>3.3333333333333333E-2</v>
      </c>
      <c r="W22" s="34">
        <f t="shared" ref="W22:AA22" si="8">W14/$AB$14</f>
        <v>0</v>
      </c>
      <c r="X22" s="34">
        <f t="shared" si="8"/>
        <v>6.6666666666666666E-2</v>
      </c>
      <c r="Y22" s="34">
        <f t="shared" si="8"/>
        <v>0.13333333333333333</v>
      </c>
      <c r="Z22" s="34">
        <f t="shared" si="8"/>
        <v>0.56666666666666665</v>
      </c>
      <c r="AA22" s="34">
        <f t="shared" si="8"/>
        <v>0.2</v>
      </c>
      <c r="AB22" s="34">
        <f t="shared" si="5"/>
        <v>1</v>
      </c>
    </row>
    <row r="23" spans="11:28" x14ac:dyDescent="0.25">
      <c r="K23" s="48"/>
      <c r="L23" s="48"/>
      <c r="M23" s="48"/>
      <c r="N23" s="48"/>
      <c r="O23" s="48"/>
      <c r="P23" s="48"/>
      <c r="Q23" s="48"/>
      <c r="R23" s="29"/>
    </row>
    <row r="24" spans="11:28" x14ac:dyDescent="0.25">
      <c r="K24" s="48"/>
      <c r="L24" s="48"/>
      <c r="M24" s="48"/>
      <c r="N24" s="48"/>
      <c r="O24" s="48"/>
      <c r="P24" s="48"/>
      <c r="Q24" s="48"/>
      <c r="R24" s="29"/>
    </row>
    <row r="25" spans="11:28" x14ac:dyDescent="0.25">
      <c r="K25" s="48"/>
      <c r="L25" s="48"/>
      <c r="M25" s="48"/>
      <c r="N25" s="48"/>
      <c r="O25" s="48"/>
      <c r="P25" s="48"/>
      <c r="Q25" s="48"/>
      <c r="R25" s="29"/>
    </row>
    <row r="26" spans="11:28" x14ac:dyDescent="0.25">
      <c r="K26" s="48"/>
      <c r="L26" s="48"/>
      <c r="M26" s="48"/>
      <c r="N26" s="48"/>
      <c r="O26" s="48"/>
      <c r="P26" s="48"/>
      <c r="Q26" s="48"/>
      <c r="R26" s="29"/>
    </row>
    <row r="27" spans="11:28" x14ac:dyDescent="0.25">
      <c r="K27" s="48"/>
      <c r="L27" s="48"/>
      <c r="M27" s="48"/>
      <c r="N27" s="48"/>
      <c r="O27" s="48"/>
      <c r="P27" s="48"/>
      <c r="Q27" s="48"/>
      <c r="R27" s="29"/>
    </row>
    <row r="28" spans="11:28" x14ac:dyDescent="0.25">
      <c r="K28" s="48"/>
      <c r="L28" s="48"/>
      <c r="M28" s="48"/>
      <c r="N28" s="48"/>
      <c r="O28" s="48"/>
      <c r="P28" s="48"/>
      <c r="Q28" s="48"/>
      <c r="R28" s="29"/>
    </row>
    <row r="29" spans="11:28" x14ac:dyDescent="0.25">
      <c r="K29" s="48"/>
      <c r="L29" s="48"/>
      <c r="M29" s="48"/>
      <c r="N29" s="48"/>
      <c r="O29" s="48"/>
      <c r="P29" s="48"/>
      <c r="Q29" s="48"/>
      <c r="R29" s="29"/>
    </row>
    <row r="30" spans="11:28" x14ac:dyDescent="0.25">
      <c r="K30" s="48"/>
      <c r="L30" s="48"/>
      <c r="M30" s="48"/>
      <c r="N30" s="48"/>
      <c r="O30" s="48"/>
      <c r="P30" s="48"/>
      <c r="Q30" s="48"/>
      <c r="R30" s="29"/>
    </row>
    <row r="31" spans="11:28" x14ac:dyDescent="0.25">
      <c r="K31" s="48"/>
      <c r="L31" s="48"/>
      <c r="M31" s="48"/>
      <c r="N31" s="48"/>
      <c r="O31" s="48"/>
      <c r="P31" s="48"/>
      <c r="Q31" s="48"/>
      <c r="R31" s="29"/>
    </row>
    <row r="32" spans="11:28" x14ac:dyDescent="0.25">
      <c r="K32" s="48"/>
      <c r="L32" s="48"/>
      <c r="M32" s="48"/>
      <c r="N32" s="48"/>
      <c r="O32" s="48"/>
      <c r="P32" s="48"/>
      <c r="Q32" s="48"/>
      <c r="R32" s="29"/>
    </row>
    <row r="33" spans="2:18" x14ac:dyDescent="0.25">
      <c r="K33" s="48"/>
      <c r="L33" s="48"/>
      <c r="M33" s="48"/>
      <c r="N33" s="48"/>
      <c r="O33" s="48"/>
      <c r="P33" s="48"/>
      <c r="Q33" s="48"/>
      <c r="R33" s="29"/>
    </row>
    <row r="34" spans="2:18" x14ac:dyDescent="0.25">
      <c r="K34" s="48"/>
      <c r="L34" s="48"/>
      <c r="M34" s="48"/>
      <c r="N34" s="48"/>
      <c r="O34" s="48"/>
      <c r="P34" s="48"/>
      <c r="Q34" s="48"/>
      <c r="R34" s="29"/>
    </row>
    <row r="36" spans="2:18" x14ac:dyDescent="0.25">
      <c r="B36" s="18" t="s">
        <v>62</v>
      </c>
      <c r="C36" s="18"/>
      <c r="D36" s="18"/>
      <c r="E36" s="18"/>
      <c r="F36" s="18"/>
      <c r="G36" s="18"/>
      <c r="H36" s="18"/>
      <c r="I36" s="18"/>
    </row>
    <row r="38" spans="2:18" x14ac:dyDescent="0.25">
      <c r="K38" s="48"/>
      <c r="L38" s="48"/>
      <c r="M38" s="48"/>
      <c r="N38" s="48"/>
      <c r="O38" s="48"/>
      <c r="P38" s="48"/>
      <c r="Q38" s="48"/>
      <c r="R38" s="29"/>
    </row>
    <row r="39" spans="2:18" x14ac:dyDescent="0.25">
      <c r="K39" s="48"/>
      <c r="L39" s="48"/>
      <c r="M39" s="48"/>
      <c r="N39" s="48"/>
      <c r="O39" s="48"/>
      <c r="P39" s="48"/>
      <c r="Q39" s="48"/>
      <c r="R39" s="29"/>
    </row>
    <row r="40" spans="2:18" x14ac:dyDescent="0.25">
      <c r="K40" s="48"/>
      <c r="L40" s="48"/>
      <c r="M40" s="48"/>
      <c r="N40" s="48"/>
      <c r="O40" s="48"/>
      <c r="P40" s="48"/>
      <c r="Q40" s="48"/>
      <c r="R40" s="29"/>
    </row>
    <row r="41" spans="2:18" x14ac:dyDescent="0.25">
      <c r="K41" s="48"/>
      <c r="L41" s="48"/>
      <c r="M41" s="48"/>
      <c r="N41" s="48"/>
      <c r="O41" s="48"/>
      <c r="P41" s="48"/>
      <c r="Q41" s="48"/>
      <c r="R41" s="29"/>
    </row>
    <row r="42" spans="2:18" x14ac:dyDescent="0.25">
      <c r="K42" s="48"/>
      <c r="L42" s="48"/>
      <c r="M42" s="48"/>
      <c r="N42" s="48"/>
      <c r="O42" s="48"/>
      <c r="P42" s="48"/>
      <c r="Q42" s="48"/>
      <c r="R42" s="29"/>
    </row>
    <row r="43" spans="2:18" x14ac:dyDescent="0.25">
      <c r="K43" s="48"/>
      <c r="L43" s="48"/>
      <c r="M43" s="48"/>
      <c r="N43" s="48"/>
      <c r="O43" s="48"/>
      <c r="P43" s="48"/>
      <c r="Q43" s="48"/>
      <c r="R43" s="29"/>
    </row>
    <row r="44" spans="2:18" x14ac:dyDescent="0.25">
      <c r="K44" s="48"/>
      <c r="L44" s="48"/>
      <c r="M44" s="48"/>
      <c r="N44" s="48"/>
      <c r="O44" s="48"/>
      <c r="P44" s="48"/>
      <c r="Q44" s="48"/>
      <c r="R44" s="29"/>
    </row>
    <row r="45" spans="2:18" x14ac:dyDescent="0.25">
      <c r="K45" s="48"/>
      <c r="L45" s="48"/>
      <c r="M45" s="48"/>
      <c r="N45" s="48"/>
      <c r="O45" s="48"/>
      <c r="P45" s="48"/>
      <c r="Q45" s="48"/>
      <c r="R45" s="29"/>
    </row>
    <row r="46" spans="2:18" x14ac:dyDescent="0.25">
      <c r="K46" s="48"/>
      <c r="L46" s="48"/>
      <c r="M46" s="48"/>
      <c r="N46" s="48"/>
      <c r="O46" s="48"/>
      <c r="P46" s="48"/>
      <c r="Q46" s="48"/>
      <c r="R46" s="29"/>
    </row>
    <row r="47" spans="2:18" x14ac:dyDescent="0.25">
      <c r="K47" s="48"/>
      <c r="L47" s="48"/>
      <c r="M47" s="48"/>
      <c r="N47" s="48"/>
      <c r="O47" s="48"/>
      <c r="P47" s="48"/>
      <c r="Q47" s="48"/>
      <c r="R47" s="29"/>
    </row>
    <row r="48" spans="2:18" x14ac:dyDescent="0.25">
      <c r="K48" s="48"/>
      <c r="L48" s="48"/>
      <c r="M48" s="48"/>
      <c r="N48" s="48"/>
      <c r="O48" s="48"/>
      <c r="P48" s="48"/>
      <c r="Q48" s="48"/>
      <c r="R48" s="29"/>
    </row>
    <row r="49" spans="11:18" x14ac:dyDescent="0.25">
      <c r="K49" s="48"/>
      <c r="L49" s="48"/>
      <c r="M49" s="48"/>
      <c r="N49" s="48"/>
      <c r="O49" s="48"/>
      <c r="P49" s="48"/>
      <c r="Q49" s="48"/>
      <c r="R49" s="29"/>
    </row>
    <row r="50" spans="11:18" x14ac:dyDescent="0.25">
      <c r="K50" s="48"/>
      <c r="L50" s="48"/>
      <c r="M50" s="48"/>
      <c r="N50" s="48"/>
      <c r="O50" s="48"/>
      <c r="P50" s="48"/>
      <c r="Q50" s="48"/>
      <c r="R50" s="29"/>
    </row>
    <row r="51" spans="11:18" x14ac:dyDescent="0.25">
      <c r="K51" s="48"/>
      <c r="L51" s="48"/>
      <c r="M51" s="48"/>
      <c r="N51" s="48"/>
      <c r="O51" s="48"/>
      <c r="P51" s="48"/>
      <c r="Q51" s="48"/>
      <c r="R51" s="29"/>
    </row>
    <row r="52" spans="11:18" x14ac:dyDescent="0.25">
      <c r="K52" s="48"/>
      <c r="L52" s="48"/>
      <c r="M52" s="48"/>
      <c r="N52" s="48"/>
      <c r="O52" s="48"/>
      <c r="P52" s="48"/>
      <c r="Q52" s="48"/>
      <c r="R52" s="29"/>
    </row>
    <row r="53" spans="11:18" x14ac:dyDescent="0.25">
      <c r="K53" s="48"/>
      <c r="L53" s="48"/>
      <c r="M53" s="48"/>
      <c r="N53" s="48"/>
      <c r="O53" s="48"/>
      <c r="P53" s="48"/>
      <c r="Q53" s="48"/>
      <c r="R53" s="29"/>
    </row>
    <row r="54" spans="11:18" x14ac:dyDescent="0.25">
      <c r="K54" s="48"/>
      <c r="L54" s="48"/>
      <c r="M54" s="48"/>
      <c r="N54" s="48"/>
      <c r="O54" s="48"/>
      <c r="P54" s="48"/>
      <c r="Q54" s="48"/>
      <c r="R54" s="29"/>
    </row>
  </sheetData>
  <mergeCells count="3">
    <mergeCell ref="K18:Q34"/>
    <mergeCell ref="K38:Q54"/>
    <mergeCell ref="K10:R1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7B3D-54A8-4453-9AEC-69366BAAB6FD}">
  <dimension ref="B2:R26"/>
  <sheetViews>
    <sheetView zoomScale="70" zoomScaleNormal="70" workbookViewId="0">
      <selection activeCell="G28" sqref="G28"/>
    </sheetView>
  </sheetViews>
  <sheetFormatPr defaultColWidth="8.875" defaultRowHeight="15.75" x14ac:dyDescent="0.25"/>
  <cols>
    <col min="2" max="2" width="32.75" bestFit="1" customWidth="1"/>
    <col min="4" max="4" width="10.75" style="17" customWidth="1"/>
    <col min="5" max="6" width="9" style="17"/>
    <col min="7" max="7" width="11" style="17" customWidth="1"/>
    <col min="8" max="10" width="9" style="17"/>
    <col min="11" max="11" width="11.25" style="17" customWidth="1"/>
    <col min="12" max="15" width="9" style="17"/>
    <col min="16" max="16" width="11.25" style="17" customWidth="1"/>
    <col min="17" max="17" width="10.5" style="17" customWidth="1"/>
    <col min="18" max="18" width="9" style="17"/>
  </cols>
  <sheetData>
    <row r="2" spans="2:18" x14ac:dyDescent="0.25">
      <c r="B2" s="18" t="s">
        <v>11</v>
      </c>
      <c r="D2" s="20" t="s">
        <v>29</v>
      </c>
      <c r="E2" s="16"/>
    </row>
    <row r="4" spans="2:18" x14ac:dyDescent="0.25">
      <c r="D4" s="19" t="s">
        <v>28</v>
      </c>
      <c r="E4" s="30"/>
      <c r="F4" s="30"/>
      <c r="G4" s="30"/>
      <c r="H4" s="30"/>
      <c r="I4" s="30"/>
      <c r="J4" s="30"/>
      <c r="K4" s="30"/>
      <c r="L4" s="30"/>
      <c r="M4" s="30"/>
      <c r="N4" s="30"/>
      <c r="O4" s="30"/>
      <c r="P4" s="30"/>
      <c r="Q4" s="30"/>
      <c r="R4" s="30"/>
    </row>
    <row r="5" spans="2:18" ht="47.25" x14ac:dyDescent="0.25">
      <c r="B5" s="18" t="s">
        <v>12</v>
      </c>
      <c r="D5" s="31" t="s">
        <v>23</v>
      </c>
      <c r="E5" s="31" t="s">
        <v>24</v>
      </c>
      <c r="F5" s="31" t="s">
        <v>25</v>
      </c>
      <c r="G5" s="31" t="s">
        <v>22</v>
      </c>
      <c r="H5" s="31" t="s">
        <v>21</v>
      </c>
      <c r="I5" s="31" t="s">
        <v>20</v>
      </c>
      <c r="J5" s="31" t="s">
        <v>19</v>
      </c>
      <c r="K5" s="31" t="s">
        <v>18</v>
      </c>
      <c r="L5" s="31" t="s">
        <v>15</v>
      </c>
      <c r="M5" s="31" t="s">
        <v>14</v>
      </c>
      <c r="N5" s="31" t="s">
        <v>16</v>
      </c>
      <c r="O5" s="31" t="s">
        <v>13</v>
      </c>
      <c r="P5" s="31" t="s">
        <v>26</v>
      </c>
      <c r="Q5" s="31" t="s">
        <v>27</v>
      </c>
      <c r="R5" s="31" t="s">
        <v>17</v>
      </c>
    </row>
    <row r="6" spans="2:18" x14ac:dyDescent="0.25">
      <c r="B6" s="15" t="s">
        <v>30</v>
      </c>
      <c r="D6" s="32"/>
      <c r="E6" s="32"/>
      <c r="F6" s="32"/>
      <c r="G6" s="32"/>
      <c r="H6" s="32"/>
      <c r="I6" s="32"/>
      <c r="J6" s="32"/>
      <c r="K6" s="32"/>
      <c r="L6" s="32"/>
      <c r="M6" s="32"/>
      <c r="N6" s="32"/>
      <c r="O6" s="32"/>
      <c r="P6" s="32"/>
      <c r="Q6" s="32"/>
      <c r="R6" s="32"/>
    </row>
    <row r="7" spans="2:18" x14ac:dyDescent="0.25">
      <c r="B7" s="15" t="s">
        <v>31</v>
      </c>
      <c r="D7" s="32"/>
      <c r="E7" s="32"/>
      <c r="F7" s="32"/>
      <c r="G7" s="32"/>
      <c r="H7" s="32"/>
      <c r="I7" s="32"/>
      <c r="J7" s="32"/>
      <c r="K7" s="32"/>
      <c r="L7" s="32"/>
      <c r="M7" s="32"/>
      <c r="N7" s="32"/>
      <c r="O7" s="32"/>
      <c r="P7" s="32"/>
      <c r="Q7" s="32"/>
      <c r="R7" s="32"/>
    </row>
    <row r="8" spans="2:18" x14ac:dyDescent="0.25">
      <c r="B8" s="15" t="s">
        <v>32</v>
      </c>
      <c r="D8" s="32"/>
      <c r="E8" s="32"/>
      <c r="F8" s="32"/>
      <c r="G8" s="32"/>
      <c r="H8" s="32"/>
      <c r="I8" s="32"/>
      <c r="J8" s="32"/>
      <c r="K8" s="32"/>
      <c r="L8" s="32"/>
      <c r="M8" s="32"/>
      <c r="N8" s="32"/>
      <c r="O8" s="32"/>
      <c r="P8" s="32"/>
      <c r="Q8" s="32"/>
      <c r="R8" s="32"/>
    </row>
    <row r="9" spans="2:18" x14ac:dyDescent="0.25">
      <c r="B9" s="15" t="s">
        <v>33</v>
      </c>
      <c r="D9" s="32"/>
      <c r="E9" s="32"/>
      <c r="F9" s="32"/>
      <c r="G9" s="32"/>
      <c r="H9" s="32"/>
      <c r="I9" s="32"/>
      <c r="J9" s="32"/>
      <c r="K9" s="32"/>
      <c r="L9" s="32"/>
      <c r="M9" s="32"/>
      <c r="N9" s="32"/>
      <c r="O9" s="32"/>
      <c r="P9" s="32"/>
      <c r="Q9" s="32"/>
      <c r="R9" s="32"/>
    </row>
    <row r="10" spans="2:18" x14ac:dyDescent="0.25">
      <c r="B10" s="15" t="s">
        <v>33</v>
      </c>
      <c r="D10" s="32"/>
      <c r="E10" s="32"/>
      <c r="F10" s="32"/>
      <c r="G10" s="32"/>
      <c r="H10" s="32"/>
      <c r="I10" s="32"/>
      <c r="J10" s="32"/>
      <c r="K10" s="32"/>
      <c r="L10" s="32"/>
      <c r="M10" s="32"/>
      <c r="N10" s="32"/>
      <c r="O10" s="32"/>
      <c r="P10" s="32"/>
      <c r="Q10" s="32"/>
      <c r="R10" s="32"/>
    </row>
    <row r="11" spans="2:18" x14ac:dyDescent="0.25">
      <c r="B11" s="15" t="s">
        <v>33</v>
      </c>
      <c r="D11" s="32"/>
      <c r="E11" s="32"/>
      <c r="F11" s="32"/>
      <c r="G11" s="32"/>
      <c r="H11" s="32"/>
      <c r="I11" s="32"/>
      <c r="J11" s="32"/>
      <c r="K11" s="32"/>
      <c r="L11" s="32"/>
      <c r="M11" s="32"/>
      <c r="N11" s="32"/>
      <c r="O11" s="32"/>
      <c r="P11" s="32"/>
      <c r="Q11" s="32"/>
      <c r="R11" s="32"/>
    </row>
    <row r="12" spans="2:18" x14ac:dyDescent="0.25">
      <c r="B12" s="15"/>
      <c r="D12" s="32"/>
      <c r="E12" s="32"/>
      <c r="F12" s="32"/>
      <c r="G12" s="32"/>
      <c r="H12" s="32"/>
      <c r="I12" s="32"/>
      <c r="J12" s="32"/>
      <c r="K12" s="32"/>
      <c r="L12" s="32"/>
      <c r="M12" s="32"/>
      <c r="N12" s="32"/>
      <c r="O12" s="32"/>
      <c r="P12" s="32"/>
      <c r="Q12" s="32"/>
      <c r="R12" s="32"/>
    </row>
    <row r="13" spans="2:18" x14ac:dyDescent="0.25">
      <c r="B13" s="15"/>
      <c r="D13" s="32"/>
      <c r="E13" s="32"/>
      <c r="F13" s="32"/>
      <c r="G13" s="32"/>
      <c r="H13" s="32"/>
      <c r="I13" s="32"/>
      <c r="J13" s="32"/>
      <c r="K13" s="32"/>
      <c r="L13" s="32"/>
      <c r="M13" s="32"/>
      <c r="N13" s="32"/>
      <c r="O13" s="32"/>
      <c r="P13" s="32"/>
      <c r="Q13" s="32"/>
      <c r="R13" s="32"/>
    </row>
    <row r="14" spans="2:18" x14ac:dyDescent="0.25">
      <c r="B14" s="15"/>
      <c r="D14" s="32"/>
      <c r="E14" s="32"/>
      <c r="F14" s="32"/>
      <c r="G14" s="32"/>
      <c r="H14" s="32"/>
      <c r="I14" s="32"/>
      <c r="J14" s="32"/>
      <c r="K14" s="32"/>
      <c r="L14" s="32"/>
      <c r="M14" s="32"/>
      <c r="N14" s="32"/>
      <c r="O14" s="32"/>
      <c r="P14" s="32"/>
      <c r="Q14" s="32"/>
      <c r="R14" s="32"/>
    </row>
    <row r="15" spans="2:18" x14ac:dyDescent="0.25">
      <c r="B15" s="15"/>
      <c r="D15" s="32"/>
      <c r="E15" s="32"/>
      <c r="F15" s="32"/>
      <c r="G15" s="32"/>
      <c r="H15" s="32"/>
      <c r="I15" s="32"/>
      <c r="J15" s="32"/>
      <c r="K15" s="32"/>
      <c r="L15" s="32"/>
      <c r="M15" s="32"/>
      <c r="N15" s="32"/>
      <c r="O15" s="32"/>
      <c r="P15" s="32"/>
      <c r="Q15" s="32"/>
      <c r="R15" s="32"/>
    </row>
    <row r="16" spans="2:18" x14ac:dyDescent="0.25">
      <c r="B16" s="15"/>
      <c r="D16" s="32"/>
      <c r="E16" s="32"/>
      <c r="F16" s="32"/>
      <c r="G16" s="32"/>
      <c r="H16" s="32"/>
      <c r="I16" s="32"/>
      <c r="J16" s="32"/>
      <c r="K16" s="32"/>
      <c r="L16" s="32"/>
      <c r="M16" s="32"/>
      <c r="N16" s="32"/>
      <c r="O16" s="32"/>
      <c r="P16" s="32"/>
      <c r="Q16" s="32"/>
      <c r="R16" s="32"/>
    </row>
    <row r="17" spans="2:18" x14ac:dyDescent="0.25">
      <c r="B17" s="15"/>
      <c r="D17" s="32"/>
      <c r="E17" s="32"/>
      <c r="F17" s="32"/>
      <c r="G17" s="32"/>
      <c r="H17" s="32"/>
      <c r="I17" s="32"/>
      <c r="J17" s="32"/>
      <c r="K17" s="32"/>
      <c r="L17" s="32"/>
      <c r="M17" s="32"/>
      <c r="N17" s="32"/>
      <c r="O17" s="32"/>
      <c r="P17" s="32"/>
      <c r="Q17" s="32"/>
      <c r="R17" s="32"/>
    </row>
    <row r="18" spans="2:18" x14ac:dyDescent="0.25">
      <c r="B18" s="15"/>
      <c r="D18" s="32"/>
      <c r="E18" s="32"/>
      <c r="F18" s="32"/>
      <c r="G18" s="32"/>
      <c r="H18" s="32"/>
      <c r="I18" s="32"/>
      <c r="J18" s="32"/>
      <c r="K18" s="32"/>
      <c r="L18" s="32"/>
      <c r="M18" s="32"/>
      <c r="N18" s="32"/>
      <c r="O18" s="32"/>
      <c r="P18" s="32"/>
      <c r="Q18" s="32"/>
      <c r="R18" s="32"/>
    </row>
    <row r="19" spans="2:18" x14ac:dyDescent="0.25">
      <c r="B19" s="15"/>
      <c r="D19" s="32"/>
      <c r="E19" s="32"/>
      <c r="F19" s="32"/>
      <c r="G19" s="32"/>
      <c r="H19" s="32"/>
      <c r="I19" s="32"/>
      <c r="J19" s="32"/>
      <c r="K19" s="32"/>
      <c r="L19" s="32"/>
      <c r="M19" s="32"/>
      <c r="N19" s="32"/>
      <c r="O19" s="32"/>
      <c r="P19" s="32"/>
      <c r="Q19" s="32"/>
      <c r="R19" s="32"/>
    </row>
    <row r="20" spans="2:18" x14ac:dyDescent="0.25">
      <c r="B20" s="15"/>
      <c r="D20" s="32"/>
      <c r="E20" s="32"/>
      <c r="F20" s="32"/>
      <c r="G20" s="32"/>
      <c r="H20" s="32"/>
      <c r="I20" s="32"/>
      <c r="J20" s="32"/>
      <c r="K20" s="32"/>
      <c r="L20" s="32"/>
      <c r="M20" s="32"/>
      <c r="N20" s="32"/>
      <c r="O20" s="32"/>
      <c r="P20" s="32"/>
      <c r="Q20" s="32"/>
      <c r="R20" s="32"/>
    </row>
    <row r="21" spans="2:18" x14ac:dyDescent="0.25">
      <c r="B21" s="15"/>
      <c r="D21" s="32"/>
      <c r="E21" s="32"/>
      <c r="F21" s="32"/>
      <c r="G21" s="32"/>
      <c r="H21" s="32"/>
      <c r="I21" s="32"/>
      <c r="J21" s="32"/>
      <c r="K21" s="32"/>
      <c r="L21" s="32"/>
      <c r="M21" s="32"/>
      <c r="N21" s="32"/>
      <c r="O21" s="32"/>
      <c r="P21" s="32"/>
      <c r="Q21" s="32"/>
      <c r="R21" s="32"/>
    </row>
    <row r="22" spans="2:18" x14ac:dyDescent="0.25">
      <c r="B22" s="15"/>
      <c r="D22" s="32"/>
      <c r="E22" s="32"/>
      <c r="F22" s="32"/>
      <c r="G22" s="32"/>
      <c r="H22" s="32"/>
      <c r="I22" s="32"/>
      <c r="J22" s="32"/>
      <c r="K22" s="32"/>
      <c r="L22" s="32"/>
      <c r="M22" s="32"/>
      <c r="N22" s="32"/>
      <c r="O22" s="32"/>
      <c r="P22" s="32"/>
      <c r="Q22" s="32"/>
      <c r="R22" s="32"/>
    </row>
    <row r="23" spans="2:18" x14ac:dyDescent="0.25">
      <c r="B23" s="15"/>
      <c r="D23" s="32"/>
      <c r="E23" s="32"/>
      <c r="F23" s="32"/>
      <c r="G23" s="32"/>
      <c r="H23" s="32"/>
      <c r="I23" s="32"/>
      <c r="J23" s="32"/>
      <c r="K23" s="32"/>
      <c r="L23" s="32"/>
      <c r="M23" s="32"/>
      <c r="N23" s="32"/>
      <c r="O23" s="32"/>
      <c r="P23" s="32"/>
      <c r="Q23" s="32"/>
      <c r="R23" s="32"/>
    </row>
    <row r="24" spans="2:18" x14ac:dyDescent="0.25">
      <c r="B24" s="15"/>
      <c r="D24" s="32"/>
      <c r="E24" s="32"/>
      <c r="F24" s="32"/>
      <c r="G24" s="32"/>
      <c r="H24" s="32"/>
      <c r="I24" s="32"/>
      <c r="J24" s="32"/>
      <c r="K24" s="32"/>
      <c r="L24" s="32"/>
      <c r="M24" s="32"/>
      <c r="N24" s="32"/>
      <c r="O24" s="32"/>
      <c r="P24" s="32"/>
      <c r="Q24" s="32"/>
      <c r="R24" s="32"/>
    </row>
    <row r="25" spans="2:18" x14ac:dyDescent="0.25">
      <c r="B25" s="15"/>
      <c r="D25" s="32"/>
      <c r="E25" s="32"/>
      <c r="F25" s="32"/>
      <c r="G25" s="32"/>
      <c r="H25" s="32"/>
      <c r="I25" s="32"/>
      <c r="J25" s="32"/>
      <c r="K25" s="32"/>
      <c r="L25" s="32"/>
      <c r="M25" s="32"/>
      <c r="N25" s="32"/>
      <c r="O25" s="32"/>
      <c r="P25" s="32"/>
      <c r="Q25" s="32"/>
      <c r="R25" s="32"/>
    </row>
    <row r="26" spans="2:18" x14ac:dyDescent="0.25">
      <c r="B26" s="15"/>
      <c r="D26" s="32"/>
      <c r="E26" s="32"/>
      <c r="F26" s="32"/>
      <c r="G26" s="32"/>
      <c r="H26" s="32"/>
      <c r="I26" s="32"/>
      <c r="J26" s="32"/>
      <c r="K26" s="32"/>
      <c r="L26" s="32"/>
      <c r="M26" s="32"/>
      <c r="N26" s="32"/>
      <c r="O26" s="32"/>
      <c r="P26" s="32"/>
      <c r="Q26" s="32"/>
      <c r="R26" s="3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4DFB-318C-4E77-9BEF-02CD362B66CE}">
  <dimension ref="A2:N34"/>
  <sheetViews>
    <sheetView workbookViewId="0">
      <selection activeCell="E17" sqref="E17"/>
    </sheetView>
  </sheetViews>
  <sheetFormatPr defaultColWidth="8.875" defaultRowHeight="15.75" x14ac:dyDescent="0.25"/>
  <cols>
    <col min="1" max="1" width="17" bestFit="1" customWidth="1"/>
    <col min="5" max="5" width="14" bestFit="1" customWidth="1"/>
    <col min="10" max="10" width="19.75" customWidth="1"/>
    <col min="12" max="12" width="19.5" bestFit="1" customWidth="1"/>
  </cols>
  <sheetData>
    <row r="2" spans="1:14" x14ac:dyDescent="0.25">
      <c r="B2" s="18" t="s">
        <v>34</v>
      </c>
      <c r="C2" s="18"/>
      <c r="D2" s="18"/>
      <c r="E2" s="18"/>
      <c r="F2" s="18"/>
      <c r="G2" s="18"/>
      <c r="H2" s="18"/>
      <c r="I2" s="18"/>
      <c r="J2" s="18"/>
      <c r="K2" s="18"/>
      <c r="L2" s="18"/>
      <c r="M2" s="18"/>
    </row>
    <row r="4" spans="1:14" x14ac:dyDescent="0.25">
      <c r="A4" t="s">
        <v>36</v>
      </c>
      <c r="B4" s="21">
        <v>43101</v>
      </c>
      <c r="C4" s="15"/>
      <c r="E4" t="s">
        <v>35</v>
      </c>
      <c r="F4" s="22">
        <v>43282</v>
      </c>
      <c r="G4" s="15"/>
      <c r="J4" s="18" t="s">
        <v>37</v>
      </c>
      <c r="K4" s="18"/>
      <c r="L4" s="18"/>
      <c r="M4" s="18"/>
    </row>
    <row r="5" spans="1:14" x14ac:dyDescent="0.25">
      <c r="B5" s="21">
        <v>43132</v>
      </c>
      <c r="C5" s="15"/>
      <c r="F5" s="22">
        <v>43283</v>
      </c>
      <c r="G5" s="15"/>
    </row>
    <row r="6" spans="1:14" x14ac:dyDescent="0.25">
      <c r="B6" s="21">
        <v>43160</v>
      </c>
      <c r="C6" s="15"/>
      <c r="F6" s="22">
        <v>43284</v>
      </c>
      <c r="G6" s="15"/>
      <c r="J6" s="18" t="s">
        <v>41</v>
      </c>
      <c r="L6" s="18" t="s">
        <v>41</v>
      </c>
    </row>
    <row r="7" spans="1:14" x14ac:dyDescent="0.25">
      <c r="B7" s="21">
        <v>43191</v>
      </c>
      <c r="C7" s="15"/>
      <c r="F7" s="22">
        <v>43285</v>
      </c>
      <c r="G7" s="15"/>
      <c r="I7" t="s">
        <v>39</v>
      </c>
      <c r="J7" s="25">
        <v>43282</v>
      </c>
      <c r="K7" s="24" t="s">
        <v>38</v>
      </c>
      <c r="L7" s="25">
        <v>42917</v>
      </c>
    </row>
    <row r="8" spans="1:14" x14ac:dyDescent="0.25">
      <c r="B8" s="21">
        <v>43221</v>
      </c>
      <c r="C8" s="15"/>
      <c r="F8" s="22">
        <v>43286</v>
      </c>
      <c r="G8" s="15"/>
      <c r="J8" s="18" t="s">
        <v>40</v>
      </c>
      <c r="L8" s="18" t="s">
        <v>40</v>
      </c>
    </row>
    <row r="9" spans="1:14" x14ac:dyDescent="0.25">
      <c r="B9" s="21">
        <v>43252</v>
      </c>
      <c r="C9" s="15"/>
      <c r="F9" s="22">
        <v>43287</v>
      </c>
      <c r="G9" s="15"/>
      <c r="I9" t="s">
        <v>39</v>
      </c>
      <c r="J9" s="15">
        <v>500</v>
      </c>
      <c r="K9" s="24" t="s">
        <v>38</v>
      </c>
      <c r="L9" s="15">
        <v>450</v>
      </c>
    </row>
    <row r="10" spans="1:14" x14ac:dyDescent="0.25">
      <c r="B10" s="21">
        <v>43282</v>
      </c>
      <c r="C10" s="15"/>
      <c r="F10" s="22">
        <v>43288</v>
      </c>
      <c r="G10" s="15"/>
    </row>
    <row r="11" spans="1:14" x14ac:dyDescent="0.25">
      <c r="B11" s="21">
        <v>43313</v>
      </c>
      <c r="C11" s="15"/>
      <c r="F11" s="22">
        <v>43289</v>
      </c>
      <c r="G11" s="15"/>
      <c r="J11" s="18" t="s">
        <v>42</v>
      </c>
      <c r="K11" s="18"/>
      <c r="L11" s="18"/>
      <c r="M11" s="18"/>
      <c r="N11" s="18"/>
    </row>
    <row r="12" spans="1:14" x14ac:dyDescent="0.25">
      <c r="B12" s="21">
        <v>43344</v>
      </c>
      <c r="C12" s="15"/>
      <c r="F12" s="22">
        <v>43290</v>
      </c>
      <c r="G12" s="15"/>
      <c r="J12" s="34">
        <f>(J9-L9)/L9</f>
        <v>0.1111111111111111</v>
      </c>
    </row>
    <row r="13" spans="1:14" x14ac:dyDescent="0.25">
      <c r="B13" s="21">
        <v>43374</v>
      </c>
      <c r="C13" s="15"/>
      <c r="F13" s="22">
        <v>43291</v>
      </c>
      <c r="G13" s="15"/>
    </row>
    <row r="14" spans="1:14" x14ac:dyDescent="0.25">
      <c r="B14" s="21">
        <v>43405</v>
      </c>
      <c r="C14" s="15"/>
      <c r="F14" s="22">
        <v>43292</v>
      </c>
      <c r="G14" s="15"/>
      <c r="J14" s="18" t="s">
        <v>43</v>
      </c>
      <c r="K14" s="18"/>
      <c r="L14" s="18"/>
    </row>
    <row r="15" spans="1:14" x14ac:dyDescent="0.25">
      <c r="B15" s="21">
        <v>43435</v>
      </c>
      <c r="C15" s="15"/>
      <c r="F15" s="22">
        <v>43293</v>
      </c>
      <c r="G15" s="15"/>
    </row>
    <row r="16" spans="1:14" x14ac:dyDescent="0.25">
      <c r="B16" s="21">
        <v>43466</v>
      </c>
      <c r="C16" s="15"/>
      <c r="F16" s="22">
        <v>43294</v>
      </c>
      <c r="G16" s="15"/>
      <c r="I16" s="50" t="s">
        <v>47</v>
      </c>
      <c r="J16" s="48" t="s">
        <v>49</v>
      </c>
      <c r="K16" s="48"/>
      <c r="L16" s="48"/>
    </row>
    <row r="17" spans="2:12" x14ac:dyDescent="0.25">
      <c r="B17" s="21">
        <v>43497</v>
      </c>
      <c r="C17" s="15"/>
      <c r="F17" s="22">
        <v>43295</v>
      </c>
      <c r="G17" s="15"/>
      <c r="I17" s="50"/>
      <c r="J17" s="48"/>
      <c r="K17" s="48"/>
      <c r="L17" s="48"/>
    </row>
    <row r="18" spans="2:12" x14ac:dyDescent="0.25">
      <c r="B18" s="21">
        <v>43525</v>
      </c>
      <c r="C18" s="15"/>
      <c r="F18" s="22">
        <v>43296</v>
      </c>
      <c r="G18" s="15"/>
      <c r="I18" s="50"/>
      <c r="J18" s="48"/>
      <c r="K18" s="48"/>
      <c r="L18" s="48"/>
    </row>
    <row r="19" spans="2:12" x14ac:dyDescent="0.25">
      <c r="B19" s="21">
        <v>43556</v>
      </c>
      <c r="C19" s="15"/>
      <c r="F19" s="22">
        <v>43297</v>
      </c>
      <c r="G19" s="15"/>
      <c r="I19" s="50"/>
      <c r="J19" s="29"/>
      <c r="K19" s="29"/>
      <c r="L19" s="29"/>
    </row>
    <row r="20" spans="2:12" ht="15.75" customHeight="1" x14ac:dyDescent="0.25">
      <c r="B20" s="21">
        <v>43586</v>
      </c>
      <c r="C20" s="15"/>
      <c r="F20" s="22">
        <v>43298</v>
      </c>
      <c r="G20" s="15"/>
    </row>
    <row r="21" spans="2:12" ht="15.75" customHeight="1" x14ac:dyDescent="0.25">
      <c r="B21" s="21">
        <v>43617</v>
      </c>
      <c r="C21" s="15"/>
      <c r="F21" s="22">
        <v>43299</v>
      </c>
      <c r="G21" s="15"/>
      <c r="I21" s="50" t="s">
        <v>48</v>
      </c>
      <c r="J21" s="48" t="s">
        <v>50</v>
      </c>
      <c r="K21" s="48"/>
      <c r="L21" s="48"/>
    </row>
    <row r="22" spans="2:12" x14ac:dyDescent="0.25">
      <c r="B22" s="21">
        <v>43647</v>
      </c>
      <c r="C22" s="15"/>
      <c r="F22" s="22">
        <v>43300</v>
      </c>
      <c r="G22" s="15"/>
      <c r="I22" s="50"/>
      <c r="J22" s="48"/>
      <c r="K22" s="48"/>
      <c r="L22" s="48"/>
    </row>
    <row r="23" spans="2:12" x14ac:dyDescent="0.25">
      <c r="B23" s="21">
        <v>43678</v>
      </c>
      <c r="C23" s="15"/>
      <c r="F23" s="22">
        <v>43301</v>
      </c>
      <c r="G23" s="15"/>
      <c r="I23" s="50"/>
      <c r="J23" s="48"/>
      <c r="K23" s="48"/>
      <c r="L23" s="48"/>
    </row>
    <row r="24" spans="2:12" x14ac:dyDescent="0.25">
      <c r="B24" s="21">
        <v>43709</v>
      </c>
      <c r="C24" s="15"/>
      <c r="F24" s="22">
        <v>43302</v>
      </c>
      <c r="G24" s="15"/>
      <c r="I24" s="50"/>
      <c r="J24" s="48"/>
      <c r="K24" s="48"/>
      <c r="L24" s="48"/>
    </row>
    <row r="25" spans="2:12" x14ac:dyDescent="0.25">
      <c r="B25" s="21">
        <v>43739</v>
      </c>
      <c r="C25" s="15"/>
      <c r="F25" s="22">
        <v>43303</v>
      </c>
      <c r="G25" s="15"/>
      <c r="I25" s="50"/>
      <c r="J25" s="48"/>
      <c r="K25" s="48"/>
      <c r="L25" s="48"/>
    </row>
    <row r="26" spans="2:12" x14ac:dyDescent="0.25">
      <c r="B26" s="21">
        <v>43770</v>
      </c>
      <c r="C26" s="15"/>
      <c r="F26" s="22">
        <v>43304</v>
      </c>
      <c r="G26" s="15"/>
      <c r="I26" s="50"/>
      <c r="J26" s="48"/>
      <c r="K26" s="48"/>
      <c r="L26" s="48"/>
    </row>
    <row r="27" spans="2:12" x14ac:dyDescent="0.25">
      <c r="B27" s="21">
        <v>43800</v>
      </c>
      <c r="C27" s="15"/>
      <c r="F27" s="22">
        <v>43305</v>
      </c>
      <c r="G27" s="15"/>
      <c r="I27" s="50"/>
      <c r="J27" s="48"/>
      <c r="K27" s="48"/>
      <c r="L27" s="48"/>
    </row>
    <row r="28" spans="2:12" x14ac:dyDescent="0.25">
      <c r="F28" s="22">
        <v>43306</v>
      </c>
      <c r="G28" s="15"/>
    </row>
    <row r="29" spans="2:12" x14ac:dyDescent="0.25">
      <c r="F29" s="22">
        <v>43307</v>
      </c>
      <c r="G29" s="15"/>
    </row>
    <row r="30" spans="2:12" x14ac:dyDescent="0.25">
      <c r="F30" s="22">
        <v>43308</v>
      </c>
      <c r="G30" s="15"/>
    </row>
    <row r="31" spans="2:12" x14ac:dyDescent="0.25">
      <c r="F31" s="22">
        <v>43309</v>
      </c>
      <c r="G31" s="15"/>
    </row>
    <row r="32" spans="2:12" x14ac:dyDescent="0.25">
      <c r="F32" s="22">
        <v>43310</v>
      </c>
      <c r="G32" s="15"/>
    </row>
    <row r="33" spans="6:7" x14ac:dyDescent="0.25">
      <c r="F33" s="22">
        <v>43311</v>
      </c>
      <c r="G33" s="15"/>
    </row>
    <row r="34" spans="6:7" x14ac:dyDescent="0.25">
      <c r="F34" s="22">
        <v>43312</v>
      </c>
      <c r="G34" s="15"/>
    </row>
  </sheetData>
  <mergeCells count="4">
    <mergeCell ref="J16:L18"/>
    <mergeCell ref="I16:I19"/>
    <mergeCell ref="J21:L27"/>
    <mergeCell ref="I21:I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A2EA06442CF54A93E6AA2B6AFE1502" ma:contentTypeVersion="8" ma:contentTypeDescription="Create a new document." ma:contentTypeScope="" ma:versionID="ad6c2504a8d8d11648c0ec57761706af">
  <xsd:schema xmlns:xsd="http://www.w3.org/2001/XMLSchema" xmlns:xs="http://www.w3.org/2001/XMLSchema" xmlns:p="http://schemas.microsoft.com/office/2006/metadata/properties" xmlns:ns2="0b2e362e-ee03-4bc7-ae34-ebf7f80371eb" xmlns:ns3="8050d62b-762d-4a2a-9fc4-1d7d2ba02e94" targetNamespace="http://schemas.microsoft.com/office/2006/metadata/properties" ma:root="true" ma:fieldsID="8900c04da061cd0ce80c68640e62de5f" ns2:_="" ns3:_="">
    <xsd:import namespace="0b2e362e-ee03-4bc7-ae34-ebf7f80371eb"/>
    <xsd:import namespace="8050d62b-762d-4a2a-9fc4-1d7d2ba02e9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2e362e-ee03-4bc7-ae34-ebf7f80371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50d62b-762d-4a2a-9fc4-1d7d2ba02e9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045128-3EFC-44EB-AE75-B29365AAB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2e362e-ee03-4bc7-ae34-ebf7f80371eb"/>
    <ds:schemaRef ds:uri="8050d62b-762d-4a2a-9fc4-1d7d2ba02e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DD5928-ACF2-4338-92DD-A2D0960AF604}">
  <ds:schemaRefs>
    <ds:schemaRef ds:uri="http://schemas.microsoft.com/office/2006/documentManagement/types"/>
    <ds:schemaRef ds:uri="http://schemas.microsoft.com/office/infopath/2007/PartnerControls"/>
    <ds:schemaRef ds:uri="0b2e362e-ee03-4bc7-ae34-ebf7f80371eb"/>
    <ds:schemaRef ds:uri="http://purl.org/dc/elements/1.1/"/>
    <ds:schemaRef ds:uri="http://schemas.microsoft.com/office/2006/metadata/properties"/>
    <ds:schemaRef ds:uri="8050d62b-762d-4a2a-9fc4-1d7d2ba02e9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80218FC-5CFD-4716-8218-442B43A71C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Before you begin</vt:lpstr>
      <vt:lpstr>Quantitative analysis 1</vt:lpstr>
      <vt:lpstr>Quantitative analysis 2</vt:lpstr>
      <vt:lpstr>Quantitative analysis 3</vt:lpstr>
      <vt:lpstr>Qualitative analysis</vt:lpstr>
      <vt:lpstr>Analyse attendance trends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Tandi Williams</dc:creator>
  <cp:lastModifiedBy>Elysheva Elsass (DEDJTR)</cp:lastModifiedBy>
  <dcterms:created xsi:type="dcterms:W3CDTF">2018-03-15T04:02:48Z</dcterms:created>
  <dcterms:modified xsi:type="dcterms:W3CDTF">2019-02-05T05:36:38Z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0x010100A7A2EA06442CF54A93E6AA2B6AFE1502</vt:lpwstr>
  </property>
</Properties>
</file>